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6" windowWidth="15480" windowHeight="8412"/>
  </bookViews>
  <sheets>
    <sheet name="IBL binary choice" sheetId="21" r:id="rId1"/>
    <sheet name="RiskSerializationData" sheetId="20" state="hidden" r:id="rId2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"H11A6EGR6711YF97XFKG5HTC"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"Sheet3.readTextFile"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27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TRUE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4525"/>
</workbook>
</file>

<file path=xl/calcChain.xml><?xml version="1.0" encoding="utf-8"?>
<calcChain xmlns="http://schemas.openxmlformats.org/spreadsheetml/2006/main">
  <c r="O14" i="21" l="1"/>
  <c r="K13" i="21"/>
  <c r="H13" i="21"/>
  <c r="AP14" i="21"/>
  <c r="AO14" i="21"/>
  <c r="AN14" i="21"/>
  <c r="AM14" i="21"/>
  <c r="AL14" i="21"/>
  <c r="AK14" i="21"/>
  <c r="R14" i="21"/>
  <c r="Y14" i="21" s="1"/>
  <c r="AF14" i="21" s="1"/>
  <c r="K14" i="21"/>
  <c r="H14" i="21"/>
  <c r="B7" i="21"/>
  <c r="AN3" i="20"/>
  <c r="A15" i="21"/>
  <c r="O15" i="21" s="1"/>
  <c r="H15" i="21"/>
  <c r="A3" i="20"/>
  <c r="AG3" i="20"/>
  <c r="AK15" i="21"/>
  <c r="AO15" i="21"/>
  <c r="AM15" i="21"/>
  <c r="R15" i="21"/>
  <c r="A16" i="21" l="1"/>
  <c r="AN16" i="21" s="1"/>
  <c r="AL15" i="21"/>
  <c r="AP15" i="21"/>
  <c r="AN15" i="21"/>
  <c r="K15" i="21"/>
  <c r="O16" i="21"/>
  <c r="V16" i="21" s="1"/>
  <c r="AM16" i="21"/>
  <c r="AB14" i="21"/>
  <c r="V14" i="21"/>
  <c r="AC14" i="21" s="1"/>
  <c r="K16" i="21"/>
  <c r="AO16" i="21"/>
  <c r="AD14" i="21"/>
  <c r="AL16" i="21"/>
  <c r="AP16" i="21"/>
  <c r="AK16" i="21"/>
  <c r="R16" i="21"/>
  <c r="Y16" i="21" s="1"/>
  <c r="H16" i="21"/>
  <c r="A17" i="21"/>
  <c r="Y15" i="21"/>
  <c r="AA14" i="21"/>
  <c r="V15" i="21"/>
  <c r="AE14" i="21"/>
  <c r="AH14" i="21" l="1"/>
  <c r="AN17" i="21"/>
  <c r="AK17" i="21"/>
  <c r="AM17" i="21"/>
  <c r="O17" i="21"/>
  <c r="V17" i="21" s="1"/>
  <c r="H17" i="21"/>
  <c r="A18" i="21"/>
  <c r="AP17" i="21"/>
  <c r="R17" i="21"/>
  <c r="K17" i="21"/>
  <c r="AL17" i="21"/>
  <c r="AO17" i="21"/>
  <c r="AI14" i="21"/>
  <c r="B14" i="21" s="1"/>
  <c r="Y17" i="21" l="1"/>
  <c r="C14" i="21"/>
  <c r="D14" i="21"/>
  <c r="AN18" i="21"/>
  <c r="AM18" i="21"/>
  <c r="AO18" i="21"/>
  <c r="O18" i="21"/>
  <c r="K18" i="21"/>
  <c r="A19" i="21"/>
  <c r="AP18" i="21"/>
  <c r="R18" i="21"/>
  <c r="H18" i="21"/>
  <c r="AL18" i="21"/>
  <c r="AK18" i="21"/>
  <c r="V18" i="21"/>
  <c r="Y18" i="21" l="1"/>
  <c r="F14" i="21"/>
  <c r="G14" i="21"/>
  <c r="AN19" i="21"/>
  <c r="AK19" i="21"/>
  <c r="AM19" i="21"/>
  <c r="O19" i="21"/>
  <c r="V19" i="21" s="1"/>
  <c r="K19" i="21"/>
  <c r="A20" i="21"/>
  <c r="AP19" i="21"/>
  <c r="R19" i="21"/>
  <c r="Y19" i="21" s="1"/>
  <c r="H19" i="21"/>
  <c r="AL19" i="21"/>
  <c r="AO19" i="21"/>
  <c r="I14" i="21"/>
  <c r="J14" i="21"/>
  <c r="Q15" i="21" l="1"/>
  <c r="X15" i="21" s="1"/>
  <c r="N15" i="21"/>
  <c r="U15" i="21" s="1"/>
  <c r="P15" i="21"/>
  <c r="W15" i="21" s="1"/>
  <c r="AN20" i="21"/>
  <c r="AM20" i="21"/>
  <c r="AO20" i="21"/>
  <c r="O20" i="21"/>
  <c r="K20" i="21"/>
  <c r="A21" i="21"/>
  <c r="AP20" i="21"/>
  <c r="R20" i="21"/>
  <c r="Y20" i="21" s="1"/>
  <c r="H20" i="21"/>
  <c r="AL20" i="21"/>
  <c r="AK20" i="21"/>
  <c r="V20" i="21"/>
  <c r="M15" i="21"/>
  <c r="T15" i="21" s="1"/>
  <c r="AN21" i="21" l="1"/>
  <c r="AK21" i="21"/>
  <c r="AM21" i="21"/>
  <c r="O21" i="21"/>
  <c r="H21" i="21"/>
  <c r="A22" i="21"/>
  <c r="AP21" i="21"/>
  <c r="R21" i="21"/>
  <c r="Y21" i="21" s="1"/>
  <c r="K21" i="21"/>
  <c r="AL21" i="21"/>
  <c r="AO21" i="21"/>
  <c r="V21" i="21"/>
  <c r="AB15" i="21"/>
  <c r="AE15" i="21"/>
  <c r="AA15" i="21"/>
  <c r="AC15" i="21"/>
  <c r="AD15" i="21"/>
  <c r="AF15" i="21"/>
  <c r="AN22" i="21" l="1"/>
  <c r="AM22" i="21"/>
  <c r="AO22" i="21"/>
  <c r="O22" i="21"/>
  <c r="V22" i="21" s="1"/>
  <c r="K22" i="21"/>
  <c r="A23" i="21"/>
  <c r="AP22" i="21"/>
  <c r="R22" i="21"/>
  <c r="Y22" i="21" s="1"/>
  <c r="H22" i="21"/>
  <c r="AL22" i="21"/>
  <c r="AK22" i="21"/>
  <c r="AI15" i="21"/>
  <c r="AH15" i="21"/>
  <c r="B15" i="21" s="1"/>
  <c r="AN23" i="21" l="1"/>
  <c r="AK23" i="21"/>
  <c r="AM23" i="21"/>
  <c r="O23" i="21"/>
  <c r="V23" i="21" s="1"/>
  <c r="K23" i="21"/>
  <c r="A24" i="21"/>
  <c r="AP23" i="21"/>
  <c r="R23" i="21"/>
  <c r="Y23" i="21" s="1"/>
  <c r="H23" i="21"/>
  <c r="AL23" i="21"/>
  <c r="AO23" i="21"/>
  <c r="AN24" i="21" l="1"/>
  <c r="AM24" i="21"/>
  <c r="AO24" i="21"/>
  <c r="O24" i="21"/>
  <c r="K24" i="21"/>
  <c r="A25" i="21"/>
  <c r="AP24" i="21"/>
  <c r="R24" i="21"/>
  <c r="H24" i="21"/>
  <c r="AL24" i="21"/>
  <c r="AK24" i="21"/>
  <c r="V24" i="21"/>
  <c r="C15" i="21"/>
  <c r="D15" i="21"/>
  <c r="Y24" i="21" l="1"/>
  <c r="I15" i="21"/>
  <c r="J15" i="21"/>
  <c r="F15" i="21"/>
  <c r="G15" i="21"/>
  <c r="AN25" i="21"/>
  <c r="AK25" i="21"/>
  <c r="AM25" i="21"/>
  <c r="V25" i="21" s="1"/>
  <c r="O25" i="21"/>
  <c r="H25" i="21"/>
  <c r="A26" i="21"/>
  <c r="AP25" i="21"/>
  <c r="R25" i="21"/>
  <c r="Y25" i="21" s="1"/>
  <c r="K25" i="21"/>
  <c r="AL25" i="21"/>
  <c r="AO25" i="21"/>
  <c r="N16" i="21" l="1"/>
  <c r="U16" i="21" s="1"/>
  <c r="Q16" i="21"/>
  <c r="X16" i="21" s="1"/>
  <c r="AN26" i="21"/>
  <c r="AM26" i="21"/>
  <c r="AO26" i="21"/>
  <c r="O26" i="21"/>
  <c r="V26" i="21" s="1"/>
  <c r="K26" i="21"/>
  <c r="A27" i="21"/>
  <c r="AP26" i="21"/>
  <c r="R26" i="21"/>
  <c r="H26" i="21"/>
  <c r="AL26" i="21"/>
  <c r="AK26" i="21"/>
  <c r="M16" i="21"/>
  <c r="T16" i="21" s="1"/>
  <c r="P16" i="21"/>
  <c r="W16" i="21" s="1"/>
  <c r="Y26" i="21" l="1"/>
  <c r="AA16" i="21"/>
  <c r="AC16" i="21"/>
  <c r="AB16" i="21"/>
  <c r="AD16" i="21"/>
  <c r="AF16" i="21"/>
  <c r="AN27" i="21"/>
  <c r="AK27" i="21"/>
  <c r="AM27" i="21"/>
  <c r="O27" i="21"/>
  <c r="K27" i="21"/>
  <c r="A28" i="21"/>
  <c r="AP27" i="21"/>
  <c r="R27" i="21"/>
  <c r="Y27" i="21" s="1"/>
  <c r="H27" i="21"/>
  <c r="AL27" i="21"/>
  <c r="AO27" i="21"/>
  <c r="V27" i="21"/>
  <c r="AE16" i="21"/>
  <c r="AN28" i="21" l="1"/>
  <c r="AM28" i="21"/>
  <c r="AO28" i="21"/>
  <c r="O28" i="21"/>
  <c r="V28" i="21" s="1"/>
  <c r="K28" i="21"/>
  <c r="A29" i="21"/>
  <c r="AP28" i="21"/>
  <c r="R28" i="21"/>
  <c r="Y28" i="21" s="1"/>
  <c r="H28" i="21"/>
  <c r="AL28" i="21"/>
  <c r="AK28" i="21"/>
  <c r="AI16" i="21"/>
  <c r="AH16" i="21"/>
  <c r="B16" i="21" l="1"/>
  <c r="AN29" i="21"/>
  <c r="AK29" i="21"/>
  <c r="AM29" i="21"/>
  <c r="O29" i="21"/>
  <c r="H29" i="21"/>
  <c r="A30" i="21"/>
  <c r="AP29" i="21"/>
  <c r="R29" i="21"/>
  <c r="K29" i="21"/>
  <c r="AL29" i="21"/>
  <c r="AO29" i="21"/>
  <c r="V29" i="21"/>
  <c r="Y29" i="21" l="1"/>
  <c r="AN30" i="21"/>
  <c r="AM30" i="21"/>
  <c r="AO30" i="21"/>
  <c r="O30" i="21"/>
  <c r="V30" i="21" s="1"/>
  <c r="K30" i="21"/>
  <c r="A31" i="21"/>
  <c r="AP30" i="21"/>
  <c r="R30" i="21"/>
  <c r="H30" i="21"/>
  <c r="AL30" i="21"/>
  <c r="AK30" i="21"/>
  <c r="D16" i="21"/>
  <c r="C16" i="21"/>
  <c r="Y30" i="21" l="1"/>
  <c r="I16" i="21"/>
  <c r="J16" i="21"/>
  <c r="G16" i="21"/>
  <c r="F16" i="21"/>
  <c r="AN31" i="21"/>
  <c r="AK31" i="21"/>
  <c r="AM31" i="21"/>
  <c r="V31" i="21" s="1"/>
  <c r="O31" i="21"/>
  <c r="K31" i="21"/>
  <c r="A32" i="21"/>
  <c r="AP31" i="21"/>
  <c r="R31" i="21"/>
  <c r="Y31" i="21" s="1"/>
  <c r="H31" i="21"/>
  <c r="AL31" i="21"/>
  <c r="AO31" i="21"/>
  <c r="M17" i="21" l="1"/>
  <c r="T17" i="21" s="1"/>
  <c r="Q17" i="21"/>
  <c r="X17" i="21" s="1"/>
  <c r="AN32" i="21"/>
  <c r="AM32" i="21"/>
  <c r="AO32" i="21"/>
  <c r="O32" i="21"/>
  <c r="V32" i="21" s="1"/>
  <c r="K32" i="21"/>
  <c r="A33" i="21"/>
  <c r="AP32" i="21"/>
  <c r="R32" i="21"/>
  <c r="H32" i="21"/>
  <c r="AL32" i="21"/>
  <c r="AK32" i="21"/>
  <c r="N17" i="21"/>
  <c r="U17" i="21" s="1"/>
  <c r="AB17" i="21" s="1"/>
  <c r="P17" i="21"/>
  <c r="W17" i="21" s="1"/>
  <c r="Y32" i="21" l="1"/>
  <c r="AE17" i="21"/>
  <c r="AD17" i="21"/>
  <c r="AF17" i="21"/>
  <c r="AM33" i="21"/>
  <c r="AL33" i="21"/>
  <c r="AP33" i="21"/>
  <c r="O33" i="21"/>
  <c r="H33" i="21"/>
  <c r="A34" i="21"/>
  <c r="AO33" i="21"/>
  <c r="R33" i="21"/>
  <c r="K33" i="21"/>
  <c r="AK33" i="21"/>
  <c r="AN33" i="21"/>
  <c r="V33" i="21"/>
  <c r="AC17" i="21"/>
  <c r="AA17" i="21"/>
  <c r="Y33" i="21" l="1"/>
  <c r="AI17" i="21"/>
  <c r="AH17" i="21"/>
  <c r="AM34" i="21"/>
  <c r="AL34" i="21"/>
  <c r="AP34" i="21"/>
  <c r="O34" i="21"/>
  <c r="V34" i="21" s="1"/>
  <c r="K34" i="21"/>
  <c r="A35" i="21"/>
  <c r="AO34" i="21"/>
  <c r="R34" i="21"/>
  <c r="H34" i="21"/>
  <c r="AK34" i="21"/>
  <c r="AN34" i="21"/>
  <c r="Y34" i="21" l="1"/>
  <c r="B17" i="21"/>
  <c r="C17" i="21" s="1"/>
  <c r="AM35" i="21"/>
  <c r="AL35" i="21"/>
  <c r="AP35" i="21"/>
  <c r="O35" i="21"/>
  <c r="K35" i="21"/>
  <c r="A36" i="21"/>
  <c r="AO35" i="21"/>
  <c r="R35" i="21"/>
  <c r="H35" i="21"/>
  <c r="AK35" i="21"/>
  <c r="AN35" i="21"/>
  <c r="V35" i="21"/>
  <c r="Y35" i="21" l="1"/>
  <c r="D17" i="21"/>
  <c r="I17" i="21" s="1"/>
  <c r="AM36" i="21"/>
  <c r="AL36" i="21"/>
  <c r="AP36" i="21"/>
  <c r="O36" i="21"/>
  <c r="V36" i="21" s="1"/>
  <c r="K36" i="21"/>
  <c r="A37" i="21"/>
  <c r="AO36" i="21"/>
  <c r="R36" i="21"/>
  <c r="H36" i="21"/>
  <c r="AK36" i="21"/>
  <c r="AN36" i="21"/>
  <c r="F17" i="21"/>
  <c r="G17" i="21"/>
  <c r="J17" i="21"/>
  <c r="Y36" i="21" l="1"/>
  <c r="P18" i="21"/>
  <c r="W18" i="21" s="1"/>
  <c r="M18" i="21"/>
  <c r="T18" i="21" s="1"/>
  <c r="AM37" i="21"/>
  <c r="AL37" i="21"/>
  <c r="AP37" i="21"/>
  <c r="O37" i="21"/>
  <c r="H37" i="21"/>
  <c r="A38" i="21"/>
  <c r="AO37" i="21"/>
  <c r="R37" i="21"/>
  <c r="K37" i="21"/>
  <c r="AK37" i="21"/>
  <c r="AN37" i="21"/>
  <c r="Q18" i="21"/>
  <c r="X18" i="21" s="1"/>
  <c r="N18" i="21"/>
  <c r="U18" i="21" s="1"/>
  <c r="Y37" i="21" l="1"/>
  <c r="V37" i="21"/>
  <c r="AB18" i="21"/>
  <c r="AE18" i="21"/>
  <c r="AM38" i="21"/>
  <c r="AL38" i="21"/>
  <c r="AP38" i="21"/>
  <c r="O38" i="21"/>
  <c r="V38" i="21" s="1"/>
  <c r="K38" i="21"/>
  <c r="AO38" i="21"/>
  <c r="R38" i="21"/>
  <c r="H38" i="21"/>
  <c r="AK38" i="21"/>
  <c r="AN38" i="21"/>
  <c r="A39" i="21"/>
  <c r="AA18" i="21"/>
  <c r="AC18" i="21"/>
  <c r="AD18" i="21"/>
  <c r="AF18" i="21"/>
  <c r="Y38" i="21" l="1"/>
  <c r="AK39" i="21"/>
  <c r="AO39" i="21"/>
  <c r="AN39" i="21"/>
  <c r="R39" i="21"/>
  <c r="H39" i="21"/>
  <c r="AM39" i="21"/>
  <c r="AL39" i="21"/>
  <c r="AP39" i="21"/>
  <c r="O39" i="21"/>
  <c r="K39" i="21"/>
  <c r="A40" i="21"/>
  <c r="AI18" i="21"/>
  <c r="AH18" i="21"/>
  <c r="V39" i="21" l="1"/>
  <c r="Y39" i="21"/>
  <c r="B18" i="21"/>
  <c r="AK40" i="21"/>
  <c r="AO40" i="21"/>
  <c r="AN40" i="21"/>
  <c r="R40" i="21"/>
  <c r="H40" i="21"/>
  <c r="AM40" i="21"/>
  <c r="AL40" i="21"/>
  <c r="AP40" i="21"/>
  <c r="O40" i="21"/>
  <c r="K40" i="21"/>
  <c r="A41" i="21"/>
  <c r="V40" i="21" l="1"/>
  <c r="Y40" i="21"/>
  <c r="C18" i="21"/>
  <c r="D18" i="21"/>
  <c r="AK41" i="21"/>
  <c r="AO41" i="21"/>
  <c r="AN41" i="21"/>
  <c r="R41" i="21"/>
  <c r="K41" i="21"/>
  <c r="AM41" i="21"/>
  <c r="AL41" i="21"/>
  <c r="AP41" i="21"/>
  <c r="O41" i="21"/>
  <c r="H41" i="21"/>
  <c r="A42" i="21"/>
  <c r="V41" i="21" l="1"/>
  <c r="Y41" i="21"/>
  <c r="AK42" i="21"/>
  <c r="AO42" i="21"/>
  <c r="AN42" i="21"/>
  <c r="R42" i="21"/>
  <c r="H42" i="21"/>
  <c r="AM42" i="21"/>
  <c r="AL42" i="21"/>
  <c r="AP42" i="21"/>
  <c r="O42" i="21"/>
  <c r="K42" i="21"/>
  <c r="A43" i="21"/>
  <c r="G18" i="21"/>
  <c r="F18" i="21"/>
  <c r="I18" i="21"/>
  <c r="J18" i="21"/>
  <c r="V42" i="21" l="1"/>
  <c r="Y42" i="21"/>
  <c r="P19" i="21"/>
  <c r="W19" i="21" s="1"/>
  <c r="N19" i="21"/>
  <c r="U19" i="21" s="1"/>
  <c r="AK43" i="21"/>
  <c r="AO43" i="21"/>
  <c r="AN43" i="21"/>
  <c r="R43" i="21"/>
  <c r="H43" i="21"/>
  <c r="AM43" i="21"/>
  <c r="AL43" i="21"/>
  <c r="AP43" i="21"/>
  <c r="O43" i="21"/>
  <c r="K43" i="21"/>
  <c r="A44" i="21"/>
  <c r="Q19" i="21"/>
  <c r="X19" i="21" s="1"/>
  <c r="M19" i="21"/>
  <c r="T19" i="21" s="1"/>
  <c r="V43" i="21" l="1"/>
  <c r="Y43" i="21"/>
  <c r="AE19" i="21"/>
  <c r="AK44" i="21"/>
  <c r="AO44" i="21"/>
  <c r="AN44" i="21"/>
  <c r="R44" i="21"/>
  <c r="H44" i="21"/>
  <c r="AM44" i="21"/>
  <c r="AL44" i="21"/>
  <c r="AP44" i="21"/>
  <c r="O44" i="21"/>
  <c r="K44" i="21"/>
  <c r="A45" i="21"/>
  <c r="AD19" i="21"/>
  <c r="AF19" i="21"/>
  <c r="AB19" i="21"/>
  <c r="AA19" i="21"/>
  <c r="AC19" i="21"/>
  <c r="V44" i="21" l="1"/>
  <c r="Y44" i="21"/>
  <c r="AK45" i="21"/>
  <c r="AO45" i="21"/>
  <c r="AN45" i="21"/>
  <c r="R45" i="21"/>
  <c r="K45" i="21"/>
  <c r="AM45" i="21"/>
  <c r="AL45" i="21"/>
  <c r="AP45" i="21"/>
  <c r="O45" i="21"/>
  <c r="H45" i="21"/>
  <c r="A46" i="21"/>
  <c r="AI19" i="21"/>
  <c r="AH19" i="21"/>
  <c r="V45" i="21" l="1"/>
  <c r="Y45" i="21"/>
  <c r="B19" i="21"/>
  <c r="D19" i="21" s="1"/>
  <c r="AK46" i="21"/>
  <c r="AO46" i="21"/>
  <c r="AN46" i="21"/>
  <c r="R46" i="21"/>
  <c r="H46" i="21"/>
  <c r="AM46" i="21"/>
  <c r="AL46" i="21"/>
  <c r="AP46" i="21"/>
  <c r="O46" i="21"/>
  <c r="K46" i="21"/>
  <c r="A47" i="21"/>
  <c r="C19" i="21"/>
  <c r="Y46" i="21" l="1"/>
  <c r="V46" i="21"/>
  <c r="G19" i="21"/>
  <c r="F19" i="21"/>
  <c r="AK47" i="21"/>
  <c r="AO47" i="21"/>
  <c r="AN47" i="21"/>
  <c r="R47" i="21"/>
  <c r="H47" i="21"/>
  <c r="AM47" i="21"/>
  <c r="AL47" i="21"/>
  <c r="AP47" i="21"/>
  <c r="O47" i="21"/>
  <c r="K47" i="21"/>
  <c r="A48" i="21"/>
  <c r="J19" i="21"/>
  <c r="I19" i="21"/>
  <c r="V47" i="21" l="1"/>
  <c r="Y47" i="21"/>
  <c r="Q20" i="21"/>
  <c r="X20" i="21" s="1"/>
  <c r="AK48" i="21"/>
  <c r="AO48" i="21"/>
  <c r="AN48" i="21"/>
  <c r="R48" i="21"/>
  <c r="H48" i="21"/>
  <c r="AM48" i="21"/>
  <c r="AL48" i="21"/>
  <c r="AP48" i="21"/>
  <c r="O48" i="21"/>
  <c r="K48" i="21"/>
  <c r="A49" i="21"/>
  <c r="N20" i="21"/>
  <c r="U20" i="21" s="1"/>
  <c r="P20" i="21"/>
  <c r="W20" i="21" s="1"/>
  <c r="M20" i="21"/>
  <c r="T20" i="21" s="1"/>
  <c r="V48" i="21" l="1"/>
  <c r="Y48" i="21"/>
  <c r="AA20" i="21"/>
  <c r="AC20" i="21"/>
  <c r="AK49" i="21"/>
  <c r="AO49" i="21"/>
  <c r="AN49" i="21"/>
  <c r="R49" i="21"/>
  <c r="K49" i="21"/>
  <c r="AM49" i="21"/>
  <c r="AL49" i="21"/>
  <c r="AP49" i="21"/>
  <c r="O49" i="21"/>
  <c r="H49" i="21"/>
  <c r="A50" i="21"/>
  <c r="AE20" i="21"/>
  <c r="AD20" i="21"/>
  <c r="AF20" i="21"/>
  <c r="AB20" i="21"/>
  <c r="V49" i="21" l="1"/>
  <c r="Y49" i="21"/>
  <c r="AK50" i="21"/>
  <c r="AO50" i="21"/>
  <c r="AN50" i="21"/>
  <c r="R50" i="21"/>
  <c r="H50" i="21"/>
  <c r="AM50" i="21"/>
  <c r="AL50" i="21"/>
  <c r="AP50" i="21"/>
  <c r="O50" i="21"/>
  <c r="K50" i="21"/>
  <c r="A51" i="21"/>
  <c r="AH20" i="21"/>
  <c r="AI20" i="21"/>
  <c r="V50" i="21" l="1"/>
  <c r="B20" i="21"/>
  <c r="D20" i="21" s="1"/>
  <c r="Y50" i="21"/>
  <c r="AK51" i="21"/>
  <c r="AO51" i="21"/>
  <c r="AN51" i="21"/>
  <c r="R51" i="21"/>
  <c r="H51" i="21"/>
  <c r="AM51" i="21"/>
  <c r="AL51" i="21"/>
  <c r="AP51" i="21"/>
  <c r="O51" i="21"/>
  <c r="K51" i="21"/>
  <c r="A52" i="21"/>
  <c r="C20" i="21" l="1"/>
  <c r="G20" i="21" s="1"/>
  <c r="Y51" i="21"/>
  <c r="V51" i="21"/>
  <c r="I20" i="21"/>
  <c r="J20" i="21"/>
  <c r="AK52" i="21"/>
  <c r="AO52" i="21"/>
  <c r="AN52" i="21"/>
  <c r="R52" i="21"/>
  <c r="H52" i="21"/>
  <c r="AM52" i="21"/>
  <c r="AL52" i="21"/>
  <c r="AP52" i="21"/>
  <c r="O52" i="21"/>
  <c r="K52" i="21"/>
  <c r="A53" i="21"/>
  <c r="F20" i="21"/>
  <c r="V52" i="21" l="1"/>
  <c r="Y52" i="21"/>
  <c r="M21" i="21"/>
  <c r="T21" i="21" s="1"/>
  <c r="AK53" i="21"/>
  <c r="AO53" i="21"/>
  <c r="AN53" i="21"/>
  <c r="R53" i="21"/>
  <c r="K53" i="21"/>
  <c r="AM53" i="21"/>
  <c r="AL53" i="21"/>
  <c r="AP53" i="21"/>
  <c r="O53" i="21"/>
  <c r="H53" i="21"/>
  <c r="A54" i="21"/>
  <c r="P21" i="21"/>
  <c r="W21" i="21" s="1"/>
  <c r="N21" i="21"/>
  <c r="U21" i="21" s="1"/>
  <c r="Q21" i="21"/>
  <c r="X21" i="21" s="1"/>
  <c r="Y53" i="21" l="1"/>
  <c r="V53" i="21"/>
  <c r="AE21" i="21"/>
  <c r="AB21" i="21"/>
  <c r="AD21" i="21"/>
  <c r="AF21" i="21"/>
  <c r="AK54" i="21"/>
  <c r="AO54" i="21"/>
  <c r="AN54" i="21"/>
  <c r="R54" i="21"/>
  <c r="H54" i="21"/>
  <c r="AM54" i="21"/>
  <c r="AL54" i="21"/>
  <c r="AP54" i="21"/>
  <c r="O54" i="21"/>
  <c r="K54" i="21"/>
  <c r="A55" i="21"/>
  <c r="AA21" i="21"/>
  <c r="AC21" i="21"/>
  <c r="AH21" i="21" l="1"/>
  <c r="V54" i="21"/>
  <c r="Y54" i="21"/>
  <c r="AK55" i="21"/>
  <c r="AO55" i="21"/>
  <c r="AN55" i="21"/>
  <c r="R55" i="21"/>
  <c r="H55" i="21"/>
  <c r="AM55" i="21"/>
  <c r="AL55" i="21"/>
  <c r="AP55" i="21"/>
  <c r="O55" i="21"/>
  <c r="V55" i="21" s="1"/>
  <c r="K55" i="21"/>
  <c r="A56" i="21"/>
  <c r="AI21" i="21"/>
  <c r="B21" i="21" s="1"/>
  <c r="Y55" i="21" l="1"/>
  <c r="C21" i="21"/>
  <c r="D21" i="21"/>
  <c r="AK56" i="21"/>
  <c r="AO56" i="21"/>
  <c r="AN56" i="21"/>
  <c r="R56" i="21"/>
  <c r="H56" i="21"/>
  <c r="AM56" i="21"/>
  <c r="AL56" i="21"/>
  <c r="AP56" i="21"/>
  <c r="O56" i="21"/>
  <c r="K56" i="21"/>
  <c r="A57" i="21"/>
  <c r="Y56" i="21" l="1"/>
  <c r="V56" i="21"/>
  <c r="AK57" i="21"/>
  <c r="AO57" i="21"/>
  <c r="AN57" i="21"/>
  <c r="R57" i="21"/>
  <c r="K57" i="21"/>
  <c r="AM57" i="21"/>
  <c r="AL57" i="21"/>
  <c r="AP57" i="21"/>
  <c r="O57" i="21"/>
  <c r="H57" i="21"/>
  <c r="A58" i="21"/>
  <c r="J21" i="21"/>
  <c r="I21" i="21"/>
  <c r="G21" i="21"/>
  <c r="F21" i="21"/>
  <c r="V57" i="21" l="1"/>
  <c r="Y57" i="21"/>
  <c r="N22" i="21"/>
  <c r="U22" i="21" s="1"/>
  <c r="Q22" i="21"/>
  <c r="X22" i="21" s="1"/>
  <c r="AK58" i="21"/>
  <c r="AO58" i="21"/>
  <c r="AN58" i="21"/>
  <c r="R58" i="21"/>
  <c r="H58" i="21"/>
  <c r="AM58" i="21"/>
  <c r="AL58" i="21"/>
  <c r="AP58" i="21"/>
  <c r="O58" i="21"/>
  <c r="K58" i="21"/>
  <c r="A59" i="21"/>
  <c r="M22" i="21"/>
  <c r="T22" i="21" s="1"/>
  <c r="P22" i="21"/>
  <c r="W22" i="21" s="1"/>
  <c r="V58" i="21" l="1"/>
  <c r="Y58" i="21"/>
  <c r="AK59" i="21"/>
  <c r="AO59" i="21"/>
  <c r="AN59" i="21"/>
  <c r="R59" i="21"/>
  <c r="H59" i="21"/>
  <c r="AM59" i="21"/>
  <c r="AL59" i="21"/>
  <c r="AP59" i="21"/>
  <c r="O59" i="21"/>
  <c r="K59" i="21"/>
  <c r="A60" i="21"/>
  <c r="AE22" i="21"/>
  <c r="AD22" i="21"/>
  <c r="AF22" i="21"/>
  <c r="AA22" i="21"/>
  <c r="AC22" i="21"/>
  <c r="AB22" i="21"/>
  <c r="Y59" i="21" l="1"/>
  <c r="V59" i="21"/>
  <c r="AK60" i="21"/>
  <c r="AO60" i="21"/>
  <c r="AN60" i="21"/>
  <c r="R60" i="21"/>
  <c r="H60" i="21"/>
  <c r="AM60" i="21"/>
  <c r="AL60" i="21"/>
  <c r="AP60" i="21"/>
  <c r="O60" i="21"/>
  <c r="K60" i="21"/>
  <c r="A61" i="21"/>
  <c r="AH22" i="21"/>
  <c r="AI22" i="21"/>
  <c r="B22" i="21" l="1"/>
  <c r="C22" i="21" s="1"/>
  <c r="V60" i="21"/>
  <c r="Y60" i="21"/>
  <c r="AK61" i="21"/>
  <c r="AO61" i="21"/>
  <c r="AN61" i="21"/>
  <c r="R61" i="21"/>
  <c r="K61" i="21"/>
  <c r="AM61" i="21"/>
  <c r="AL61" i="21"/>
  <c r="AP61" i="21"/>
  <c r="O61" i="21"/>
  <c r="H61" i="21"/>
  <c r="A62" i="21"/>
  <c r="D22" i="21" l="1"/>
  <c r="J22" i="21" s="1"/>
  <c r="V61" i="21"/>
  <c r="Y61" i="21"/>
  <c r="AK62" i="21"/>
  <c r="AO62" i="21"/>
  <c r="AN62" i="21"/>
  <c r="R62" i="21"/>
  <c r="Y62" i="21" s="1"/>
  <c r="K62" i="21"/>
  <c r="A63" i="21"/>
  <c r="AM62" i="21"/>
  <c r="AL62" i="21"/>
  <c r="AP62" i="21"/>
  <c r="O62" i="21"/>
  <c r="V62" i="21" s="1"/>
  <c r="H62" i="21"/>
  <c r="G22" i="21"/>
  <c r="F22" i="21"/>
  <c r="I22" i="21"/>
  <c r="N23" i="21" l="1"/>
  <c r="U23" i="21" s="1"/>
  <c r="AK63" i="21"/>
  <c r="AO63" i="21"/>
  <c r="AN63" i="21"/>
  <c r="R63" i="21"/>
  <c r="H63" i="21"/>
  <c r="AM63" i="21"/>
  <c r="AL63" i="21"/>
  <c r="AP63" i="21"/>
  <c r="O63" i="21"/>
  <c r="K63" i="21"/>
  <c r="A64" i="21"/>
  <c r="P23" i="21"/>
  <c r="W23" i="21" s="1"/>
  <c r="Q23" i="21"/>
  <c r="X23" i="21" s="1"/>
  <c r="M23" i="21"/>
  <c r="T23" i="21" s="1"/>
  <c r="Y63" i="21" l="1"/>
  <c r="V63" i="21"/>
  <c r="AE23" i="21"/>
  <c r="AC23" i="21"/>
  <c r="AA23" i="21"/>
  <c r="AD23" i="21"/>
  <c r="AF23" i="21"/>
  <c r="AK64" i="21"/>
  <c r="AO64" i="21"/>
  <c r="AN64" i="21"/>
  <c r="R64" i="21"/>
  <c r="H64" i="21"/>
  <c r="AM64" i="21"/>
  <c r="AL64" i="21"/>
  <c r="AP64" i="21"/>
  <c r="O64" i="21"/>
  <c r="V64" i="21" s="1"/>
  <c r="K64" i="21"/>
  <c r="A65" i="21"/>
  <c r="AB23" i="21"/>
  <c r="Y64" i="21" l="1"/>
  <c r="AK65" i="21"/>
  <c r="AO65" i="21"/>
  <c r="AN65" i="21"/>
  <c r="R65" i="21"/>
  <c r="K65" i="21"/>
  <c r="AM65" i="21"/>
  <c r="AL65" i="21"/>
  <c r="AP65" i="21"/>
  <c r="O65" i="21"/>
  <c r="H65" i="21"/>
  <c r="A66" i="21"/>
  <c r="AI23" i="21"/>
  <c r="AH23" i="21"/>
  <c r="Y65" i="21" l="1"/>
  <c r="V65" i="21"/>
  <c r="B23" i="21"/>
  <c r="D23" i="21" s="1"/>
  <c r="AK66" i="21"/>
  <c r="AO66" i="21"/>
  <c r="AN66" i="21"/>
  <c r="R66" i="21"/>
  <c r="H66" i="21"/>
  <c r="AM66" i="21"/>
  <c r="AL66" i="21"/>
  <c r="AP66" i="21"/>
  <c r="O66" i="21"/>
  <c r="K66" i="21"/>
  <c r="A67" i="21"/>
  <c r="V66" i="21" l="1"/>
  <c r="C23" i="21"/>
  <c r="G23" i="21" s="1"/>
  <c r="Y66" i="21"/>
  <c r="AK67" i="21"/>
  <c r="AO67" i="21"/>
  <c r="AN67" i="21"/>
  <c r="R67" i="21"/>
  <c r="H67" i="21"/>
  <c r="AM67" i="21"/>
  <c r="AL67" i="21"/>
  <c r="AP67" i="21"/>
  <c r="O67" i="21"/>
  <c r="V67" i="21" s="1"/>
  <c r="K67" i="21"/>
  <c r="A68" i="21"/>
  <c r="J23" i="21"/>
  <c r="I23" i="21"/>
  <c r="F23" i="21" l="1"/>
  <c r="Y67" i="21"/>
  <c r="N24" i="21"/>
  <c r="U24" i="21" s="1"/>
  <c r="Q24" i="21"/>
  <c r="X24" i="21" s="1"/>
  <c r="AK68" i="21"/>
  <c r="AO68" i="21"/>
  <c r="AN68" i="21"/>
  <c r="R68" i="21"/>
  <c r="H68" i="21"/>
  <c r="AM68" i="21"/>
  <c r="AL68" i="21"/>
  <c r="AP68" i="21"/>
  <c r="O68" i="21"/>
  <c r="K68" i="21"/>
  <c r="A69" i="21"/>
  <c r="M24" i="21"/>
  <c r="T24" i="21" s="1"/>
  <c r="P24" i="21"/>
  <c r="W24" i="21" s="1"/>
  <c r="Y68" i="21" l="1"/>
  <c r="V68" i="21"/>
  <c r="AA24" i="21"/>
  <c r="AC24" i="21"/>
  <c r="AK69" i="21"/>
  <c r="AO69" i="21"/>
  <c r="AN69" i="21"/>
  <c r="R69" i="21"/>
  <c r="K69" i="21"/>
  <c r="AM69" i="21"/>
  <c r="AL69" i="21"/>
  <c r="AP69" i="21"/>
  <c r="O69" i="21"/>
  <c r="V69" i="21" s="1"/>
  <c r="H69" i="21"/>
  <c r="A70" i="21"/>
  <c r="AE24" i="21"/>
  <c r="AB24" i="21"/>
  <c r="AD24" i="21"/>
  <c r="AF24" i="21"/>
  <c r="AI24" i="21" l="1"/>
  <c r="Y69" i="21"/>
  <c r="AK70" i="21"/>
  <c r="AO70" i="21"/>
  <c r="AN70" i="21"/>
  <c r="R70" i="21"/>
  <c r="H70" i="21"/>
  <c r="AM70" i="21"/>
  <c r="AL70" i="21"/>
  <c r="AP70" i="21"/>
  <c r="O70" i="21"/>
  <c r="K70" i="21"/>
  <c r="A71" i="21"/>
  <c r="AH24" i="21"/>
  <c r="B24" i="21" s="1"/>
  <c r="Y70" i="21" l="1"/>
  <c r="V70" i="21"/>
  <c r="AK71" i="21"/>
  <c r="AO71" i="21"/>
  <c r="AN71" i="21"/>
  <c r="R71" i="21"/>
  <c r="H71" i="21"/>
  <c r="AM71" i="21"/>
  <c r="AL71" i="21"/>
  <c r="AP71" i="21"/>
  <c r="O71" i="21"/>
  <c r="K71" i="21"/>
  <c r="A72" i="21"/>
  <c r="C24" i="21"/>
  <c r="D24" i="21"/>
  <c r="V71" i="21" l="1"/>
  <c r="Y71" i="21"/>
  <c r="I24" i="21"/>
  <c r="J24" i="21"/>
  <c r="F24" i="21"/>
  <c r="G24" i="21"/>
  <c r="AK72" i="21"/>
  <c r="AO72" i="21"/>
  <c r="AN72" i="21"/>
  <c r="R72" i="21"/>
  <c r="H72" i="21"/>
  <c r="AM72" i="21"/>
  <c r="AL72" i="21"/>
  <c r="AP72" i="21"/>
  <c r="O72" i="21"/>
  <c r="V72" i="21" s="1"/>
  <c r="K72" i="21"/>
  <c r="A73" i="21"/>
  <c r="Y72" i="21" l="1"/>
  <c r="AK73" i="21"/>
  <c r="AO73" i="21"/>
  <c r="AN73" i="21"/>
  <c r="R73" i="21"/>
  <c r="K73" i="21"/>
  <c r="AM73" i="21"/>
  <c r="AL73" i="21"/>
  <c r="AP73" i="21"/>
  <c r="O73" i="21"/>
  <c r="H73" i="21"/>
  <c r="A74" i="21"/>
  <c r="M25" i="21"/>
  <c r="T25" i="21" s="1"/>
  <c r="P25" i="21"/>
  <c r="W25" i="21" s="1"/>
  <c r="N25" i="21"/>
  <c r="U25" i="21" s="1"/>
  <c r="Q25" i="21"/>
  <c r="X25" i="21" s="1"/>
  <c r="AE25" i="21" l="1"/>
  <c r="AB25" i="21"/>
  <c r="V73" i="21"/>
  <c r="Y73" i="21"/>
  <c r="AA25" i="21"/>
  <c r="AC25" i="21"/>
  <c r="AK74" i="21"/>
  <c r="AO74" i="21"/>
  <c r="AN74" i="21"/>
  <c r="R74" i="21"/>
  <c r="H74" i="21"/>
  <c r="AM74" i="21"/>
  <c r="AL74" i="21"/>
  <c r="AP74" i="21"/>
  <c r="O74" i="21"/>
  <c r="V74" i="21" s="1"/>
  <c r="K74" i="21"/>
  <c r="A75" i="21"/>
  <c r="AD25" i="21"/>
  <c r="AF25" i="21"/>
  <c r="Y74" i="21" l="1"/>
  <c r="AK75" i="21"/>
  <c r="AO75" i="21"/>
  <c r="AN75" i="21"/>
  <c r="R75" i="21"/>
  <c r="H75" i="21"/>
  <c r="AM75" i="21"/>
  <c r="AL75" i="21"/>
  <c r="AP75" i="21"/>
  <c r="O75" i="21"/>
  <c r="K75" i="21"/>
  <c r="A76" i="21"/>
  <c r="AI25" i="21"/>
  <c r="AH25" i="21"/>
  <c r="Y75" i="21" l="1"/>
  <c r="V75" i="21"/>
  <c r="AK76" i="21"/>
  <c r="AO76" i="21"/>
  <c r="AN76" i="21"/>
  <c r="R76" i="21"/>
  <c r="H76" i="21"/>
  <c r="AM76" i="21"/>
  <c r="AL76" i="21"/>
  <c r="AP76" i="21"/>
  <c r="O76" i="21"/>
  <c r="K76" i="21"/>
  <c r="A77" i="21"/>
  <c r="B25" i="21"/>
  <c r="V76" i="21" l="1"/>
  <c r="Y76" i="21"/>
  <c r="AM77" i="21"/>
  <c r="AL77" i="21"/>
  <c r="AP77" i="21"/>
  <c r="O77" i="21"/>
  <c r="H77" i="21"/>
  <c r="A78" i="21"/>
  <c r="AO77" i="21"/>
  <c r="R77" i="21"/>
  <c r="K77" i="21"/>
  <c r="AK77" i="21"/>
  <c r="AN77" i="21"/>
  <c r="V77" i="21"/>
  <c r="C25" i="21"/>
  <c r="D25" i="21"/>
  <c r="Y77" i="21" l="1"/>
  <c r="F25" i="21"/>
  <c r="G25" i="21"/>
  <c r="AM78" i="21"/>
  <c r="AL78" i="21"/>
  <c r="AP78" i="21"/>
  <c r="O78" i="21"/>
  <c r="V78" i="21" s="1"/>
  <c r="K78" i="21"/>
  <c r="A79" i="21"/>
  <c r="AO78" i="21"/>
  <c r="R78" i="21"/>
  <c r="H78" i="21"/>
  <c r="AK78" i="21"/>
  <c r="AN78" i="21"/>
  <c r="I25" i="21"/>
  <c r="J25" i="21"/>
  <c r="Y78" i="21" l="1"/>
  <c r="P26" i="21"/>
  <c r="W26" i="21" s="1"/>
  <c r="Q26" i="21"/>
  <c r="X26" i="21" s="1"/>
  <c r="N26" i="21"/>
  <c r="U26" i="21" s="1"/>
  <c r="AM79" i="21"/>
  <c r="AL79" i="21"/>
  <c r="AP79" i="21"/>
  <c r="O79" i="21"/>
  <c r="K79" i="21"/>
  <c r="A80" i="21"/>
  <c r="AO79" i="21"/>
  <c r="R79" i="21"/>
  <c r="H79" i="21"/>
  <c r="AK79" i="21"/>
  <c r="AN79" i="21"/>
  <c r="M26" i="21"/>
  <c r="T26" i="21" s="1"/>
  <c r="Y79" i="21" l="1"/>
  <c r="V79" i="21"/>
  <c r="AB26" i="21"/>
  <c r="AE26" i="21"/>
  <c r="AA26" i="21"/>
  <c r="AC26" i="21"/>
  <c r="AM80" i="21"/>
  <c r="AL80" i="21"/>
  <c r="AP80" i="21"/>
  <c r="O80" i="21"/>
  <c r="V80" i="21" s="1"/>
  <c r="K80" i="21"/>
  <c r="A81" i="21"/>
  <c r="AO80" i="21"/>
  <c r="R80" i="21"/>
  <c r="Y80" i="21" s="1"/>
  <c r="H80" i="21"/>
  <c r="AK80" i="21"/>
  <c r="AN80" i="21"/>
  <c r="AD26" i="21"/>
  <c r="AF26" i="21"/>
  <c r="AI26" i="21" l="1"/>
  <c r="AH26" i="21"/>
  <c r="AM81" i="21"/>
  <c r="AL81" i="21"/>
  <c r="AP81" i="21"/>
  <c r="O81" i="21"/>
  <c r="V81" i="21" s="1"/>
  <c r="H81" i="21"/>
  <c r="A82" i="21"/>
  <c r="AO81" i="21"/>
  <c r="R81" i="21"/>
  <c r="K81" i="21"/>
  <c r="AK81" i="21"/>
  <c r="AN81" i="21"/>
  <c r="B26" i="21"/>
  <c r="Y81" i="21" l="1"/>
  <c r="D26" i="21"/>
  <c r="C26" i="21"/>
  <c r="AM82" i="21"/>
  <c r="AL82" i="21"/>
  <c r="AP82" i="21"/>
  <c r="O82" i="21"/>
  <c r="V82" i="21" s="1"/>
  <c r="K82" i="21"/>
  <c r="A83" i="21"/>
  <c r="AO82" i="21"/>
  <c r="R82" i="21"/>
  <c r="H82" i="21"/>
  <c r="AK82" i="21"/>
  <c r="AN82" i="21"/>
  <c r="Y82" i="21" l="1"/>
  <c r="F26" i="21"/>
  <c r="G26" i="21"/>
  <c r="AM83" i="21"/>
  <c r="AL83" i="21"/>
  <c r="AP83" i="21"/>
  <c r="O83" i="21"/>
  <c r="K83" i="21"/>
  <c r="A84" i="21"/>
  <c r="AO83" i="21"/>
  <c r="R83" i="21"/>
  <c r="H83" i="21"/>
  <c r="AK83" i="21"/>
  <c r="AN83" i="21"/>
  <c r="V83" i="21"/>
  <c r="J26" i="21"/>
  <c r="I26" i="21"/>
  <c r="Y83" i="21" l="1"/>
  <c r="P27" i="21"/>
  <c r="W27" i="21" s="1"/>
  <c r="N27" i="21"/>
  <c r="U27" i="21" s="1"/>
  <c r="Q27" i="21"/>
  <c r="X27" i="21" s="1"/>
  <c r="AE27" i="21" s="1"/>
  <c r="AM84" i="21"/>
  <c r="AL84" i="21"/>
  <c r="AP84" i="21"/>
  <c r="O84" i="21"/>
  <c r="V84" i="21" s="1"/>
  <c r="K84" i="21"/>
  <c r="A85" i="21"/>
  <c r="AO84" i="21"/>
  <c r="R84" i="21"/>
  <c r="Y84" i="21" s="1"/>
  <c r="H84" i="21"/>
  <c r="AK84" i="21"/>
  <c r="AN84" i="21"/>
  <c r="M27" i="21"/>
  <c r="T27" i="21" s="1"/>
  <c r="AB27" i="21" l="1"/>
  <c r="AC27" i="21"/>
  <c r="AA27" i="21"/>
  <c r="AH27" i="21" s="1"/>
  <c r="AM85" i="21"/>
  <c r="AL85" i="21"/>
  <c r="AP85" i="21"/>
  <c r="O85" i="21"/>
  <c r="V85" i="21" s="1"/>
  <c r="H85" i="21"/>
  <c r="A86" i="21"/>
  <c r="AO85" i="21"/>
  <c r="R85" i="21"/>
  <c r="K85" i="21"/>
  <c r="AK85" i="21"/>
  <c r="AN85" i="21"/>
  <c r="AD27" i="21"/>
  <c r="AF27" i="21"/>
  <c r="Y85" i="21" l="1"/>
  <c r="AI27" i="21"/>
  <c r="B27" i="21" s="1"/>
  <c r="AM86" i="21"/>
  <c r="AL86" i="21"/>
  <c r="AP86" i="21"/>
  <c r="O86" i="21"/>
  <c r="K86" i="21"/>
  <c r="A87" i="21"/>
  <c r="AO86" i="21"/>
  <c r="R86" i="21"/>
  <c r="H86" i="21"/>
  <c r="AK86" i="21"/>
  <c r="AN86" i="21"/>
  <c r="V86" i="21"/>
  <c r="Y86" i="21" l="1"/>
  <c r="D27" i="21"/>
  <c r="C27" i="21"/>
  <c r="AM87" i="21"/>
  <c r="AL87" i="21"/>
  <c r="AP87" i="21"/>
  <c r="O87" i="21"/>
  <c r="K87" i="21"/>
  <c r="A88" i="21"/>
  <c r="AO87" i="21"/>
  <c r="R87" i="21"/>
  <c r="H87" i="21"/>
  <c r="AK87" i="21"/>
  <c r="AN87" i="21"/>
  <c r="V87" i="21"/>
  <c r="Y87" i="21" l="1"/>
  <c r="G27" i="21"/>
  <c r="F27" i="21"/>
  <c r="AM88" i="21"/>
  <c r="AL88" i="21"/>
  <c r="AP88" i="21"/>
  <c r="O88" i="21"/>
  <c r="K88" i="21"/>
  <c r="A89" i="21"/>
  <c r="AO88" i="21"/>
  <c r="R88" i="21"/>
  <c r="H88" i="21"/>
  <c r="AK88" i="21"/>
  <c r="AN88" i="21"/>
  <c r="V88" i="21"/>
  <c r="I27" i="21"/>
  <c r="J27" i="21"/>
  <c r="Y88" i="21" l="1"/>
  <c r="P28" i="21"/>
  <c r="W28" i="21" s="1"/>
  <c r="Q28" i="21"/>
  <c r="X28" i="21" s="1"/>
  <c r="M28" i="21"/>
  <c r="T28" i="21" s="1"/>
  <c r="AM89" i="21"/>
  <c r="AL89" i="21"/>
  <c r="AP89" i="21"/>
  <c r="O89" i="21"/>
  <c r="H89" i="21"/>
  <c r="A90" i="21"/>
  <c r="AO89" i="21"/>
  <c r="R89" i="21"/>
  <c r="Y89" i="21" s="1"/>
  <c r="K89" i="21"/>
  <c r="AK89" i="21"/>
  <c r="AN89" i="21"/>
  <c r="V89" i="21"/>
  <c r="N28" i="21"/>
  <c r="U28" i="21" s="1"/>
  <c r="AB28" i="21" l="1"/>
  <c r="AM90" i="21"/>
  <c r="AL90" i="21"/>
  <c r="AP90" i="21"/>
  <c r="O90" i="21"/>
  <c r="V90" i="21" s="1"/>
  <c r="K90" i="21"/>
  <c r="A91" i="21"/>
  <c r="AO90" i="21"/>
  <c r="R90" i="21"/>
  <c r="H90" i="21"/>
  <c r="AK90" i="21"/>
  <c r="AN90" i="21"/>
  <c r="AE28" i="21"/>
  <c r="AA28" i="21"/>
  <c r="AC28" i="21"/>
  <c r="AD28" i="21"/>
  <c r="AF28" i="21"/>
  <c r="Y90" i="21" l="1"/>
  <c r="AM91" i="21"/>
  <c r="AL91" i="21"/>
  <c r="AP91" i="21"/>
  <c r="O91" i="21"/>
  <c r="V91" i="21" s="1"/>
  <c r="K91" i="21"/>
  <c r="A92" i="21"/>
  <c r="AO91" i="21"/>
  <c r="R91" i="21"/>
  <c r="H91" i="21"/>
  <c r="AK91" i="21"/>
  <c r="AN91" i="21"/>
  <c r="AI28" i="21"/>
  <c r="AH28" i="21"/>
  <c r="B28" i="21" s="1"/>
  <c r="Y91" i="21" l="1"/>
  <c r="D28" i="21"/>
  <c r="C28" i="21"/>
  <c r="AM92" i="21"/>
  <c r="AL92" i="21"/>
  <c r="AP92" i="21"/>
  <c r="O92" i="21"/>
  <c r="K92" i="21"/>
  <c r="A93" i="21"/>
  <c r="AO92" i="21"/>
  <c r="R92" i="21"/>
  <c r="H92" i="21"/>
  <c r="AK92" i="21"/>
  <c r="AN92" i="21"/>
  <c r="V92" i="21"/>
  <c r="Y92" i="21" l="1"/>
  <c r="F28" i="21"/>
  <c r="G28" i="21"/>
  <c r="AM93" i="21"/>
  <c r="AL93" i="21"/>
  <c r="AP93" i="21"/>
  <c r="O93" i="21"/>
  <c r="V93" i="21" s="1"/>
  <c r="H93" i="21"/>
  <c r="A94" i="21"/>
  <c r="AO93" i="21"/>
  <c r="R93" i="21"/>
  <c r="K93" i="21"/>
  <c r="AK93" i="21"/>
  <c r="AN93" i="21"/>
  <c r="I28" i="21"/>
  <c r="J28" i="21"/>
  <c r="Y93" i="21" l="1"/>
  <c r="Q29" i="21"/>
  <c r="X29" i="21" s="1"/>
  <c r="N29" i="21"/>
  <c r="U29" i="21" s="1"/>
  <c r="P29" i="21"/>
  <c r="W29" i="21" s="1"/>
  <c r="AM94" i="21"/>
  <c r="AL94" i="21"/>
  <c r="AP94" i="21"/>
  <c r="O94" i="21"/>
  <c r="K94" i="21"/>
  <c r="A95" i="21"/>
  <c r="AO94" i="21"/>
  <c r="R94" i="21"/>
  <c r="H94" i="21"/>
  <c r="AK94" i="21"/>
  <c r="AN94" i="21"/>
  <c r="M29" i="21"/>
  <c r="T29" i="21" s="1"/>
  <c r="Y94" i="21" l="1"/>
  <c r="V94" i="21"/>
  <c r="AC29" i="21"/>
  <c r="AA29" i="21"/>
  <c r="AM95" i="21"/>
  <c r="AL95" i="21"/>
  <c r="AP95" i="21"/>
  <c r="O95" i="21"/>
  <c r="V95" i="21" s="1"/>
  <c r="AO95" i="21"/>
  <c r="R95" i="21"/>
  <c r="K95" i="21"/>
  <c r="A96" i="21"/>
  <c r="AK95" i="21"/>
  <c r="AN95" i="21"/>
  <c r="H95" i="21"/>
  <c r="AD29" i="21"/>
  <c r="AF29" i="21"/>
  <c r="AB29" i="21"/>
  <c r="AE29" i="21"/>
  <c r="Y95" i="21" l="1"/>
  <c r="AM96" i="21"/>
  <c r="AL96" i="21"/>
  <c r="AP96" i="21"/>
  <c r="O96" i="21"/>
  <c r="V96" i="21" s="1"/>
  <c r="K96" i="21"/>
  <c r="A97" i="21"/>
  <c r="AK96" i="21"/>
  <c r="AO96" i="21"/>
  <c r="AN96" i="21"/>
  <c r="R96" i="21"/>
  <c r="Y96" i="21" s="1"/>
  <c r="H96" i="21"/>
  <c r="AI29" i="21"/>
  <c r="AH29" i="21"/>
  <c r="B29" i="21" l="1"/>
  <c r="AM97" i="21"/>
  <c r="AL97" i="21"/>
  <c r="AP97" i="21"/>
  <c r="O97" i="21"/>
  <c r="V97" i="21" s="1"/>
  <c r="H97" i="21"/>
  <c r="A98" i="21"/>
  <c r="AK97" i="21"/>
  <c r="AO97" i="21"/>
  <c r="AN97" i="21"/>
  <c r="R97" i="21"/>
  <c r="K97" i="21"/>
  <c r="Y97" i="21" l="1"/>
  <c r="AM98" i="21"/>
  <c r="AL98" i="21"/>
  <c r="AP98" i="21"/>
  <c r="O98" i="21"/>
  <c r="V98" i="21" s="1"/>
  <c r="K98" i="21"/>
  <c r="A99" i="21"/>
  <c r="AK98" i="21"/>
  <c r="AO98" i="21"/>
  <c r="AN98" i="21"/>
  <c r="R98" i="21"/>
  <c r="Y98" i="21" s="1"/>
  <c r="H98" i="21"/>
  <c r="C29" i="21"/>
  <c r="D29" i="21"/>
  <c r="I29" i="21" l="1"/>
  <c r="J29" i="21"/>
  <c r="F29" i="21"/>
  <c r="G29" i="21"/>
  <c r="AM99" i="21"/>
  <c r="AL99" i="21"/>
  <c r="AP99" i="21"/>
  <c r="O99" i="21"/>
  <c r="V99" i="21" s="1"/>
  <c r="K99" i="21"/>
  <c r="A100" i="21"/>
  <c r="AK99" i="21"/>
  <c r="AO99" i="21"/>
  <c r="AN99" i="21"/>
  <c r="R99" i="21"/>
  <c r="Y99" i="21" s="1"/>
  <c r="H99" i="21"/>
  <c r="N30" i="21" l="1"/>
  <c r="U30" i="21" s="1"/>
  <c r="Q30" i="21"/>
  <c r="X30" i="21" s="1"/>
  <c r="AM100" i="21"/>
  <c r="AL100" i="21"/>
  <c r="AP100" i="21"/>
  <c r="O100" i="21"/>
  <c r="K100" i="21"/>
  <c r="A101" i="21"/>
  <c r="AK100" i="21"/>
  <c r="AO100" i="21"/>
  <c r="AN100" i="21"/>
  <c r="R100" i="21"/>
  <c r="H100" i="21"/>
  <c r="M30" i="21"/>
  <c r="T30" i="21" s="1"/>
  <c r="P30" i="21"/>
  <c r="W30" i="21" s="1"/>
  <c r="Y100" i="21" l="1"/>
  <c r="V100" i="21"/>
  <c r="AA30" i="21"/>
  <c r="AC30" i="21"/>
  <c r="AM101" i="21"/>
  <c r="AL101" i="21"/>
  <c r="AP101" i="21"/>
  <c r="O101" i="21"/>
  <c r="V101" i="21" s="1"/>
  <c r="H101" i="21"/>
  <c r="A102" i="21"/>
  <c r="AK101" i="21"/>
  <c r="AO101" i="21"/>
  <c r="AN101" i="21"/>
  <c r="R101" i="21"/>
  <c r="Y101" i="21" s="1"/>
  <c r="K101" i="21"/>
  <c r="AD30" i="21"/>
  <c r="AF30" i="21"/>
  <c r="AE30" i="21"/>
  <c r="AB30" i="21"/>
  <c r="AM102" i="21" l="1"/>
  <c r="AL102" i="21"/>
  <c r="AP102" i="21"/>
  <c r="O102" i="21"/>
  <c r="V102" i="21" s="1"/>
  <c r="K102" i="21"/>
  <c r="A103" i="21"/>
  <c r="AK102" i="21"/>
  <c r="AO102" i="21"/>
  <c r="AN102" i="21"/>
  <c r="R102" i="21"/>
  <c r="Y102" i="21" s="1"/>
  <c r="H102" i="21"/>
  <c r="AI30" i="21"/>
  <c r="AH30" i="21"/>
  <c r="B30" i="21" l="1"/>
  <c r="AM103" i="21"/>
  <c r="AL103" i="21"/>
  <c r="AP103" i="21"/>
  <c r="O103" i="21"/>
  <c r="V103" i="21" s="1"/>
  <c r="K103" i="21"/>
  <c r="A104" i="21"/>
  <c r="AK103" i="21"/>
  <c r="AO103" i="21"/>
  <c r="AN103" i="21"/>
  <c r="R103" i="21"/>
  <c r="Y103" i="21" s="1"/>
  <c r="H103" i="21"/>
  <c r="AM104" i="21" l="1"/>
  <c r="AL104" i="21"/>
  <c r="AP104" i="21"/>
  <c r="O104" i="21"/>
  <c r="V104" i="21" s="1"/>
  <c r="K104" i="21"/>
  <c r="A105" i="21"/>
  <c r="AK104" i="21"/>
  <c r="AO104" i="21"/>
  <c r="AN104" i="21"/>
  <c r="R104" i="21"/>
  <c r="Y104" i="21" s="1"/>
  <c r="H104" i="21"/>
  <c r="D30" i="21"/>
  <c r="C30" i="21"/>
  <c r="F30" i="21" l="1"/>
  <c r="G30" i="21"/>
  <c r="I30" i="21"/>
  <c r="J30" i="21"/>
  <c r="AM105" i="21"/>
  <c r="AL105" i="21"/>
  <c r="AP105" i="21"/>
  <c r="O105" i="21"/>
  <c r="V105" i="21" s="1"/>
  <c r="H105" i="21"/>
  <c r="A106" i="21"/>
  <c r="AK105" i="21"/>
  <c r="AO105" i="21"/>
  <c r="AN105" i="21"/>
  <c r="R105" i="21"/>
  <c r="Y105" i="21" s="1"/>
  <c r="K105" i="21"/>
  <c r="Q31" i="21" l="1"/>
  <c r="X31" i="21" s="1"/>
  <c r="N31" i="21"/>
  <c r="U31" i="21" s="1"/>
  <c r="AM106" i="21"/>
  <c r="AL106" i="21"/>
  <c r="AP106" i="21"/>
  <c r="O106" i="21"/>
  <c r="V106" i="21" s="1"/>
  <c r="K106" i="21"/>
  <c r="A107" i="21"/>
  <c r="AK106" i="21"/>
  <c r="AO106" i="21"/>
  <c r="AN106" i="21"/>
  <c r="R106" i="21"/>
  <c r="Y106" i="21" s="1"/>
  <c r="H106" i="21"/>
  <c r="P31" i="21"/>
  <c r="W31" i="21" s="1"/>
  <c r="M31" i="21"/>
  <c r="T31" i="21" s="1"/>
  <c r="AB31" i="21" l="1"/>
  <c r="AE31" i="21"/>
  <c r="AC31" i="21"/>
  <c r="AA31" i="21"/>
  <c r="AH31" i="21" s="1"/>
  <c r="AD31" i="21"/>
  <c r="AF31" i="21"/>
  <c r="AM107" i="21"/>
  <c r="AL107" i="21"/>
  <c r="AP107" i="21"/>
  <c r="O107" i="21"/>
  <c r="K107" i="21"/>
  <c r="A108" i="21"/>
  <c r="AK107" i="21"/>
  <c r="AO107" i="21"/>
  <c r="AN107" i="21"/>
  <c r="R107" i="21"/>
  <c r="Y107" i="21" s="1"/>
  <c r="H107" i="21"/>
  <c r="V107" i="21" l="1"/>
  <c r="AM108" i="21"/>
  <c r="AL108" i="21"/>
  <c r="AP108" i="21"/>
  <c r="O108" i="21"/>
  <c r="V108" i="21" s="1"/>
  <c r="K108" i="21"/>
  <c r="A109" i="21"/>
  <c r="AK108" i="21"/>
  <c r="AO108" i="21"/>
  <c r="AN108" i="21"/>
  <c r="R108" i="21"/>
  <c r="Y108" i="21" s="1"/>
  <c r="H108" i="21"/>
  <c r="AI31" i="21"/>
  <c r="B31" i="21" s="1"/>
  <c r="C31" i="21" l="1"/>
  <c r="D31" i="21"/>
  <c r="AM109" i="21"/>
  <c r="AN109" i="21"/>
  <c r="AP109" i="21"/>
  <c r="O109" i="21"/>
  <c r="V109" i="21" s="1"/>
  <c r="H109" i="21"/>
  <c r="A110" i="21"/>
  <c r="AK109" i="21"/>
  <c r="AO109" i="21"/>
  <c r="AL109" i="21"/>
  <c r="R109" i="21"/>
  <c r="Y109" i="21" s="1"/>
  <c r="K109" i="21"/>
  <c r="J31" i="21" l="1"/>
  <c r="I31" i="21"/>
  <c r="AM110" i="21"/>
  <c r="AL110" i="21"/>
  <c r="AN110" i="21"/>
  <c r="O110" i="21"/>
  <c r="V110" i="21" s="1"/>
  <c r="K110" i="21"/>
  <c r="A111" i="21"/>
  <c r="AK110" i="21"/>
  <c r="AO110" i="21"/>
  <c r="AP110" i="21"/>
  <c r="R110" i="21"/>
  <c r="Y110" i="21" s="1"/>
  <c r="H110" i="21"/>
  <c r="G31" i="21"/>
  <c r="F31" i="21"/>
  <c r="N32" i="21" l="1"/>
  <c r="U32" i="21" s="1"/>
  <c r="AM111" i="21"/>
  <c r="AN111" i="21"/>
  <c r="AP111" i="21"/>
  <c r="O111" i="21"/>
  <c r="V111" i="21" s="1"/>
  <c r="K111" i="21"/>
  <c r="A112" i="21"/>
  <c r="AK111" i="21"/>
  <c r="AO111" i="21"/>
  <c r="AL111" i="21"/>
  <c r="R111" i="21"/>
  <c r="H111" i="21"/>
  <c r="Q32" i="21"/>
  <c r="X32" i="21" s="1"/>
  <c r="M32" i="21"/>
  <c r="T32" i="21" s="1"/>
  <c r="P32" i="21"/>
  <c r="W32" i="21" s="1"/>
  <c r="Y111" i="21" l="1"/>
  <c r="AA32" i="21"/>
  <c r="AC32" i="21"/>
  <c r="AM112" i="21"/>
  <c r="AL112" i="21"/>
  <c r="AN112" i="21"/>
  <c r="O112" i="21"/>
  <c r="V112" i="21" s="1"/>
  <c r="K112" i="21"/>
  <c r="A113" i="21"/>
  <c r="AK112" i="21"/>
  <c r="AO112" i="21"/>
  <c r="AP112" i="21"/>
  <c r="R112" i="21"/>
  <c r="Y112" i="21" s="1"/>
  <c r="H112" i="21"/>
  <c r="AE32" i="21"/>
  <c r="AD32" i="21"/>
  <c r="AF32" i="21"/>
  <c r="AB32" i="21"/>
  <c r="AI32" i="21" l="1"/>
  <c r="AM113" i="21"/>
  <c r="AN113" i="21"/>
  <c r="AP113" i="21"/>
  <c r="O113" i="21"/>
  <c r="V113" i="21" s="1"/>
  <c r="H113" i="21"/>
  <c r="A114" i="21"/>
  <c r="AK113" i="21"/>
  <c r="AO113" i="21"/>
  <c r="AL113" i="21"/>
  <c r="R113" i="21"/>
  <c r="Y113" i="21" s="1"/>
  <c r="K113" i="21"/>
  <c r="AH32" i="21"/>
  <c r="B32" i="21" s="1"/>
  <c r="D32" i="21" l="1"/>
  <c r="C32" i="21"/>
  <c r="AD114" i="21"/>
  <c r="AF114" i="21"/>
  <c r="Y114" i="21"/>
  <c r="AE114" i="21"/>
  <c r="AM114" i="21"/>
  <c r="AL114" i="21"/>
  <c r="AN114" i="21"/>
  <c r="AH114" i="21"/>
  <c r="AB114" i="21"/>
  <c r="X114" i="21"/>
  <c r="R114" i="21"/>
  <c r="W114" i="21"/>
  <c r="T114" i="21"/>
  <c r="P114" i="21"/>
  <c r="K114" i="21"/>
  <c r="M114" i="21"/>
  <c r="I114" i="21"/>
  <c r="F114" i="21"/>
  <c r="B114" i="21"/>
  <c r="AK114" i="21"/>
  <c r="AO114" i="21"/>
  <c r="AP114" i="21"/>
  <c r="AI114" i="21"/>
  <c r="AC114" i="21"/>
  <c r="AA114" i="21"/>
  <c r="V114" i="21"/>
  <c r="O114" i="21"/>
  <c r="U114" i="21"/>
  <c r="Q114" i="21"/>
  <c r="N114" i="21"/>
  <c r="H114" i="21"/>
  <c r="J114" i="21"/>
  <c r="G114" i="21"/>
  <c r="A115" i="21"/>
  <c r="Y115" i="21" l="1"/>
  <c r="AE115" i="21"/>
  <c r="AD115" i="21"/>
  <c r="AF115" i="21"/>
  <c r="B115" i="21"/>
  <c r="AK115" i="21"/>
  <c r="AO115" i="21"/>
  <c r="AL115" i="21"/>
  <c r="AI115" i="21"/>
  <c r="AC115" i="21"/>
  <c r="AA115" i="21"/>
  <c r="W115" i="21"/>
  <c r="T115" i="21"/>
  <c r="P115" i="21"/>
  <c r="V115" i="21"/>
  <c r="O115" i="21"/>
  <c r="J115" i="21"/>
  <c r="G115" i="21"/>
  <c r="K115" i="21"/>
  <c r="A116" i="21"/>
  <c r="AM115" i="21"/>
  <c r="AN115" i="21"/>
  <c r="AP115" i="21"/>
  <c r="AH115" i="21"/>
  <c r="AB115" i="21"/>
  <c r="X115" i="21"/>
  <c r="U115" i="21"/>
  <c r="Q115" i="21"/>
  <c r="N115" i="21"/>
  <c r="R115" i="21"/>
  <c r="M115" i="21"/>
  <c r="I115" i="21"/>
  <c r="F115" i="21"/>
  <c r="H115" i="21"/>
  <c r="F32" i="21"/>
  <c r="G32" i="21"/>
  <c r="C114" i="21"/>
  <c r="D114" i="21"/>
  <c r="I32" i="21"/>
  <c r="J32" i="21"/>
  <c r="Q33" i="21" l="1"/>
  <c r="X33" i="21" s="1"/>
  <c r="P33" i="21"/>
  <c r="W33" i="21" s="1"/>
  <c r="M33" i="21"/>
  <c r="T33" i="21" s="1"/>
  <c r="C115" i="21"/>
  <c r="D115" i="21"/>
  <c r="N33" i="21"/>
  <c r="U33" i="21" s="1"/>
  <c r="AB33" i="21" s="1"/>
  <c r="AD116" i="21"/>
  <c r="AF116" i="21"/>
  <c r="Y116" i="21"/>
  <c r="AE116" i="21"/>
  <c r="AL116" i="21"/>
  <c r="AP116" i="21"/>
  <c r="AO116" i="21"/>
  <c r="AH116" i="21"/>
  <c r="AB116" i="21"/>
  <c r="X116" i="21"/>
  <c r="R116" i="21"/>
  <c r="W116" i="21"/>
  <c r="T116" i="21"/>
  <c r="P116" i="21"/>
  <c r="K116" i="21"/>
  <c r="M116" i="21"/>
  <c r="I116" i="21"/>
  <c r="F116" i="21"/>
  <c r="B116" i="21"/>
  <c r="AK116" i="21"/>
  <c r="AN116" i="21"/>
  <c r="AM116" i="21"/>
  <c r="AI116" i="21"/>
  <c r="AC116" i="21"/>
  <c r="AA116" i="21"/>
  <c r="V116" i="21"/>
  <c r="O116" i="21"/>
  <c r="U116" i="21"/>
  <c r="Q116" i="21"/>
  <c r="N116" i="21"/>
  <c r="H116" i="21"/>
  <c r="J116" i="21"/>
  <c r="G116" i="21"/>
  <c r="A117" i="21"/>
  <c r="AA33" i="21" l="1"/>
  <c r="AC33" i="21"/>
  <c r="AE33" i="21"/>
  <c r="C116" i="21"/>
  <c r="D116" i="21"/>
  <c r="Y117" i="21"/>
  <c r="AE117" i="21"/>
  <c r="AD117" i="21"/>
  <c r="AF117" i="21"/>
  <c r="B117" i="21"/>
  <c r="AL117" i="21"/>
  <c r="AP117" i="21"/>
  <c r="AM117" i="21"/>
  <c r="AI117" i="21"/>
  <c r="AC117" i="21"/>
  <c r="AA117" i="21"/>
  <c r="W117" i="21"/>
  <c r="T117" i="21"/>
  <c r="P117" i="21"/>
  <c r="V117" i="21"/>
  <c r="O117" i="21"/>
  <c r="J117" i="21"/>
  <c r="G117" i="21"/>
  <c r="H117" i="21"/>
  <c r="A118" i="21"/>
  <c r="AN117" i="21"/>
  <c r="AK117" i="21"/>
  <c r="AO117" i="21"/>
  <c r="AH117" i="21"/>
  <c r="AB117" i="21"/>
  <c r="X117" i="21"/>
  <c r="U117" i="21"/>
  <c r="Q117" i="21"/>
  <c r="N117" i="21"/>
  <c r="R117" i="21"/>
  <c r="M117" i="21"/>
  <c r="I117" i="21"/>
  <c r="F117" i="21"/>
  <c r="K117" i="21"/>
  <c r="AD33" i="21"/>
  <c r="AF33" i="21"/>
  <c r="Y118" i="21" l="1"/>
  <c r="AD118" i="21"/>
  <c r="AF118" i="21"/>
  <c r="AE118" i="21"/>
  <c r="B118" i="21"/>
  <c r="AL118" i="21"/>
  <c r="AP118" i="21"/>
  <c r="AM118" i="21"/>
  <c r="AI118" i="21"/>
  <c r="AC118" i="21"/>
  <c r="AA118" i="21"/>
  <c r="V118" i="21"/>
  <c r="O118" i="21"/>
  <c r="U118" i="21"/>
  <c r="Q118" i="21"/>
  <c r="N118" i="21"/>
  <c r="H118" i="21"/>
  <c r="J118" i="21"/>
  <c r="G118" i="21"/>
  <c r="A119" i="21"/>
  <c r="AN118" i="21"/>
  <c r="AK118" i="21"/>
  <c r="AO118" i="21"/>
  <c r="AH118" i="21"/>
  <c r="AB118" i="21"/>
  <c r="X118" i="21"/>
  <c r="R118" i="21"/>
  <c r="W118" i="21"/>
  <c r="T118" i="21"/>
  <c r="P118" i="21"/>
  <c r="K118" i="21"/>
  <c r="M118" i="21"/>
  <c r="I118" i="21"/>
  <c r="F118" i="21"/>
  <c r="AH33" i="21"/>
  <c r="D117" i="21"/>
  <c r="C117" i="21"/>
  <c r="AI33" i="21"/>
  <c r="B33" i="21" l="1"/>
  <c r="C33" i="21" s="1"/>
  <c r="D118" i="21"/>
  <c r="C118" i="21"/>
  <c r="Y119" i="21"/>
  <c r="AE119" i="21"/>
  <c r="AD119" i="21"/>
  <c r="AF119" i="21"/>
  <c r="AN119" i="21"/>
  <c r="AK119" i="21"/>
  <c r="AO119" i="21"/>
  <c r="AH119" i="21"/>
  <c r="AB119" i="21"/>
  <c r="X119" i="21"/>
  <c r="U119" i="21"/>
  <c r="Q119" i="21"/>
  <c r="N119" i="21"/>
  <c r="R119" i="21"/>
  <c r="M119" i="21"/>
  <c r="I119" i="21"/>
  <c r="F119" i="21"/>
  <c r="H119" i="21"/>
  <c r="B119" i="21"/>
  <c r="AL119" i="21"/>
  <c r="AP119" i="21"/>
  <c r="AM119" i="21"/>
  <c r="AI119" i="21"/>
  <c r="AC119" i="21"/>
  <c r="AA119" i="21"/>
  <c r="W119" i="21"/>
  <c r="T119" i="21"/>
  <c r="P119" i="21"/>
  <c r="V119" i="21"/>
  <c r="O119" i="21"/>
  <c r="J119" i="21"/>
  <c r="G119" i="21"/>
  <c r="K119" i="21"/>
  <c r="A120" i="21"/>
  <c r="D33" i="21" l="1"/>
  <c r="D119" i="21"/>
  <c r="C119" i="21"/>
  <c r="F33" i="21"/>
  <c r="G33" i="21"/>
  <c r="Y120" i="21"/>
  <c r="AD120" i="21"/>
  <c r="AF120" i="21"/>
  <c r="AE120" i="21"/>
  <c r="B120" i="21"/>
  <c r="AL120" i="21"/>
  <c r="AP120" i="21"/>
  <c r="AM120" i="21"/>
  <c r="AI120" i="21"/>
  <c r="AC120" i="21"/>
  <c r="AA120" i="21"/>
  <c r="V120" i="21"/>
  <c r="O120" i="21"/>
  <c r="U120" i="21"/>
  <c r="Q120" i="21"/>
  <c r="N120" i="21"/>
  <c r="H120" i="21"/>
  <c r="J120" i="21"/>
  <c r="G120" i="21"/>
  <c r="A121" i="21"/>
  <c r="AN120" i="21"/>
  <c r="AK120" i="21"/>
  <c r="AO120" i="21"/>
  <c r="AH120" i="21"/>
  <c r="AB120" i="21"/>
  <c r="X120" i="21"/>
  <c r="R120" i="21"/>
  <c r="W120" i="21"/>
  <c r="T120" i="21"/>
  <c r="P120" i="21"/>
  <c r="K120" i="21"/>
  <c r="M120" i="21"/>
  <c r="I120" i="21"/>
  <c r="F120" i="21"/>
  <c r="J33" i="21"/>
  <c r="I33" i="21"/>
  <c r="Q34" i="21" l="1"/>
  <c r="X34" i="21" s="1"/>
  <c r="D120" i="21"/>
  <c r="C120" i="21"/>
  <c r="M34" i="21"/>
  <c r="T34" i="21" s="1"/>
  <c r="P34" i="21"/>
  <c r="W34" i="21" s="1"/>
  <c r="Y121" i="21"/>
  <c r="AE121" i="21"/>
  <c r="AD121" i="21"/>
  <c r="AF121" i="21"/>
  <c r="AN121" i="21"/>
  <c r="AK121" i="21"/>
  <c r="AO121" i="21"/>
  <c r="AH121" i="21"/>
  <c r="AB121" i="21"/>
  <c r="X121" i="21"/>
  <c r="U121" i="21"/>
  <c r="Q121" i="21"/>
  <c r="N121" i="21"/>
  <c r="R121" i="21"/>
  <c r="M121" i="21"/>
  <c r="I121" i="21"/>
  <c r="F121" i="21"/>
  <c r="K121" i="21"/>
  <c r="B121" i="21"/>
  <c r="AL121" i="21"/>
  <c r="AP121" i="21"/>
  <c r="AM121" i="21"/>
  <c r="AI121" i="21"/>
  <c r="AC121" i="21"/>
  <c r="AA121" i="21"/>
  <c r="W121" i="21"/>
  <c r="T121" i="21"/>
  <c r="P121" i="21"/>
  <c r="V121" i="21"/>
  <c r="O121" i="21"/>
  <c r="J121" i="21"/>
  <c r="G121" i="21"/>
  <c r="H121" i="21"/>
  <c r="A122" i="21"/>
  <c r="N34" i="21"/>
  <c r="U34" i="21" s="1"/>
  <c r="AB34" i="21" s="1"/>
  <c r="D121" i="21" l="1"/>
  <c r="C121" i="21"/>
  <c r="AA34" i="21"/>
  <c r="AC34" i="21"/>
  <c r="AE34" i="21"/>
  <c r="AD34" i="21"/>
  <c r="AF34" i="21"/>
  <c r="Y122" i="21"/>
  <c r="AD122" i="21"/>
  <c r="AF122" i="21"/>
  <c r="AE122" i="21"/>
  <c r="B122" i="21"/>
  <c r="AL122" i="21"/>
  <c r="AP122" i="21"/>
  <c r="AM122" i="21"/>
  <c r="AI122" i="21"/>
  <c r="AC122" i="21"/>
  <c r="AA122" i="21"/>
  <c r="V122" i="21"/>
  <c r="O122" i="21"/>
  <c r="U122" i="21"/>
  <c r="Q122" i="21"/>
  <c r="N122" i="21"/>
  <c r="H122" i="21"/>
  <c r="J122" i="21"/>
  <c r="G122" i="21"/>
  <c r="A123" i="21"/>
  <c r="AN122" i="21"/>
  <c r="AK122" i="21"/>
  <c r="AO122" i="21"/>
  <c r="AH122" i="21"/>
  <c r="AB122" i="21"/>
  <c r="X122" i="21"/>
  <c r="R122" i="21"/>
  <c r="W122" i="21"/>
  <c r="T122" i="21"/>
  <c r="P122" i="21"/>
  <c r="K122" i="21"/>
  <c r="M122" i="21"/>
  <c r="I122" i="21"/>
  <c r="F122" i="21"/>
  <c r="Y123" i="21" l="1"/>
  <c r="AE123" i="21"/>
  <c r="AD123" i="21"/>
  <c r="AF123" i="21"/>
  <c r="AN123" i="21"/>
  <c r="AK123" i="21"/>
  <c r="AO123" i="21"/>
  <c r="AH123" i="21"/>
  <c r="AB123" i="21"/>
  <c r="X123" i="21"/>
  <c r="U123" i="21"/>
  <c r="Q123" i="21"/>
  <c r="N123" i="21"/>
  <c r="R123" i="21"/>
  <c r="M123" i="21"/>
  <c r="I123" i="21"/>
  <c r="F123" i="21"/>
  <c r="H123" i="21"/>
  <c r="B123" i="21"/>
  <c r="AL123" i="21"/>
  <c r="AP123" i="21"/>
  <c r="AM123" i="21"/>
  <c r="AI123" i="21"/>
  <c r="AC123" i="21"/>
  <c r="AA123" i="21"/>
  <c r="W123" i="21"/>
  <c r="T123" i="21"/>
  <c r="P123" i="21"/>
  <c r="V123" i="21"/>
  <c r="O123" i="21"/>
  <c r="J123" i="21"/>
  <c r="G123" i="21"/>
  <c r="K123" i="21"/>
  <c r="A124" i="21"/>
  <c r="AH34" i="21"/>
  <c r="C122" i="21"/>
  <c r="D122" i="21"/>
  <c r="AI34" i="21"/>
  <c r="B34" i="21" l="1"/>
  <c r="D34" i="21" s="1"/>
  <c r="D123" i="21"/>
  <c r="C123" i="21"/>
  <c r="Y124" i="21"/>
  <c r="AD124" i="21"/>
  <c r="AF124" i="21"/>
  <c r="AE124" i="21"/>
  <c r="B124" i="21"/>
  <c r="AL124" i="21"/>
  <c r="AP124" i="21"/>
  <c r="AM124" i="21"/>
  <c r="AI124" i="21"/>
  <c r="AC124" i="21"/>
  <c r="AA124" i="21"/>
  <c r="V124" i="21"/>
  <c r="O124" i="21"/>
  <c r="U124" i="21"/>
  <c r="Q124" i="21"/>
  <c r="N124" i="21"/>
  <c r="H124" i="21"/>
  <c r="J124" i="21"/>
  <c r="G124" i="21"/>
  <c r="A125" i="21"/>
  <c r="AN124" i="21"/>
  <c r="AK124" i="21"/>
  <c r="AO124" i="21"/>
  <c r="AH124" i="21"/>
  <c r="AB124" i="21"/>
  <c r="X124" i="21"/>
  <c r="R124" i="21"/>
  <c r="W124" i="21"/>
  <c r="T124" i="21"/>
  <c r="P124" i="21"/>
  <c r="K124" i="21"/>
  <c r="M124" i="21"/>
  <c r="I124" i="21"/>
  <c r="F124" i="21"/>
  <c r="C34" i="21" l="1"/>
  <c r="C124" i="21"/>
  <c r="D124" i="21"/>
  <c r="I34" i="21"/>
  <c r="J34" i="21"/>
  <c r="Y125" i="21"/>
  <c r="AE125" i="21"/>
  <c r="AD125" i="21"/>
  <c r="AF125" i="21"/>
  <c r="AN125" i="21"/>
  <c r="AK125" i="21"/>
  <c r="AO125" i="21"/>
  <c r="AH125" i="21"/>
  <c r="AB125" i="21"/>
  <c r="X125" i="21"/>
  <c r="U125" i="21"/>
  <c r="Q125" i="21"/>
  <c r="N125" i="21"/>
  <c r="R125" i="21"/>
  <c r="M125" i="21"/>
  <c r="I125" i="21"/>
  <c r="F125" i="21"/>
  <c r="K125" i="21"/>
  <c r="B125" i="21"/>
  <c r="AL125" i="21"/>
  <c r="AP125" i="21"/>
  <c r="AM125" i="21"/>
  <c r="AI125" i="21"/>
  <c r="AC125" i="21"/>
  <c r="AA125" i="21"/>
  <c r="W125" i="21"/>
  <c r="T125" i="21"/>
  <c r="P125" i="21"/>
  <c r="V125" i="21"/>
  <c r="O125" i="21"/>
  <c r="J125" i="21"/>
  <c r="G125" i="21"/>
  <c r="H125" i="21"/>
  <c r="A126" i="21"/>
  <c r="G34" i="21"/>
  <c r="F34" i="21"/>
  <c r="N35" i="21" l="1"/>
  <c r="U35" i="21" s="1"/>
  <c r="D125" i="21"/>
  <c r="C125" i="21"/>
  <c r="P35" i="21"/>
  <c r="W35" i="21" s="1"/>
  <c r="M35" i="21"/>
  <c r="T35" i="21" s="1"/>
  <c r="Y126" i="21"/>
  <c r="AD126" i="21"/>
  <c r="AF126" i="21"/>
  <c r="AE126" i="21"/>
  <c r="B126" i="21"/>
  <c r="AL126" i="21"/>
  <c r="AP126" i="21"/>
  <c r="AM126" i="21"/>
  <c r="AI126" i="21"/>
  <c r="AC126" i="21"/>
  <c r="AA126" i="21"/>
  <c r="V126" i="21"/>
  <c r="O126" i="21"/>
  <c r="U126" i="21"/>
  <c r="Q126" i="21"/>
  <c r="N126" i="21"/>
  <c r="H126" i="21"/>
  <c r="J126" i="21"/>
  <c r="G126" i="21"/>
  <c r="A127" i="21"/>
  <c r="AN126" i="21"/>
  <c r="AK126" i="21"/>
  <c r="AO126" i="21"/>
  <c r="AH126" i="21"/>
  <c r="AB126" i="21"/>
  <c r="X126" i="21"/>
  <c r="R126" i="21"/>
  <c r="W126" i="21"/>
  <c r="T126" i="21"/>
  <c r="P126" i="21"/>
  <c r="K126" i="21"/>
  <c r="M126" i="21"/>
  <c r="I126" i="21"/>
  <c r="F126" i="21"/>
  <c r="Q35" i="21"/>
  <c r="X35" i="21" s="1"/>
  <c r="AE35" i="21" s="1"/>
  <c r="AA35" i="21" l="1"/>
  <c r="AC35" i="21"/>
  <c r="AB35" i="21"/>
  <c r="C126" i="21"/>
  <c r="D126" i="21"/>
  <c r="AD35" i="21"/>
  <c r="AF35" i="21"/>
  <c r="Y127" i="21"/>
  <c r="AE127" i="21"/>
  <c r="AD127" i="21"/>
  <c r="AF127" i="21"/>
  <c r="AN127" i="21"/>
  <c r="AK127" i="21"/>
  <c r="AO127" i="21"/>
  <c r="AH127" i="21"/>
  <c r="AB127" i="21"/>
  <c r="X127" i="21"/>
  <c r="U127" i="21"/>
  <c r="Q127" i="21"/>
  <c r="N127" i="21"/>
  <c r="R127" i="21"/>
  <c r="M127" i="21"/>
  <c r="I127" i="21"/>
  <c r="F127" i="21"/>
  <c r="H127" i="21"/>
  <c r="B127" i="21"/>
  <c r="AL127" i="21"/>
  <c r="AP127" i="21"/>
  <c r="AM127" i="21"/>
  <c r="AI127" i="21"/>
  <c r="AC127" i="21"/>
  <c r="AA127" i="21"/>
  <c r="W127" i="21"/>
  <c r="T127" i="21"/>
  <c r="P127" i="21"/>
  <c r="V127" i="21"/>
  <c r="O127" i="21"/>
  <c r="J127" i="21"/>
  <c r="G127" i="21"/>
  <c r="K127" i="21"/>
  <c r="A128" i="21"/>
  <c r="AH35" i="21" l="1"/>
  <c r="Y128" i="21"/>
  <c r="AD128" i="21"/>
  <c r="AF128" i="21"/>
  <c r="AE128" i="21"/>
  <c r="B128" i="21"/>
  <c r="AL128" i="21"/>
  <c r="AP128" i="21"/>
  <c r="AM128" i="21"/>
  <c r="AI128" i="21"/>
  <c r="AC128" i="21"/>
  <c r="AA128" i="21"/>
  <c r="V128" i="21"/>
  <c r="O128" i="21"/>
  <c r="U128" i="21"/>
  <c r="Q128" i="21"/>
  <c r="N128" i="21"/>
  <c r="H128" i="21"/>
  <c r="J128" i="21"/>
  <c r="G128" i="21"/>
  <c r="A129" i="21"/>
  <c r="AN128" i="21"/>
  <c r="AK128" i="21"/>
  <c r="AO128" i="21"/>
  <c r="AH128" i="21"/>
  <c r="AB128" i="21"/>
  <c r="X128" i="21"/>
  <c r="R128" i="21"/>
  <c r="W128" i="21"/>
  <c r="T128" i="21"/>
  <c r="P128" i="21"/>
  <c r="K128" i="21"/>
  <c r="M128" i="21"/>
  <c r="I128" i="21"/>
  <c r="F128" i="21"/>
  <c r="C127" i="21"/>
  <c r="D127" i="21"/>
  <c r="AI35" i="21"/>
  <c r="Y129" i="21" l="1"/>
  <c r="AE129" i="21"/>
  <c r="AD129" i="21"/>
  <c r="AF129" i="21"/>
  <c r="AN129" i="21"/>
  <c r="AK129" i="21"/>
  <c r="AO129" i="21"/>
  <c r="AH129" i="21"/>
  <c r="AB129" i="21"/>
  <c r="X129" i="21"/>
  <c r="U129" i="21"/>
  <c r="Q129" i="21"/>
  <c r="N129" i="21"/>
  <c r="R129" i="21"/>
  <c r="M129" i="21"/>
  <c r="I129" i="21"/>
  <c r="F129" i="21"/>
  <c r="K129" i="21"/>
  <c r="B129" i="21"/>
  <c r="AL129" i="21"/>
  <c r="AP129" i="21"/>
  <c r="AM129" i="21"/>
  <c r="AI129" i="21"/>
  <c r="AC129" i="21"/>
  <c r="AA129" i="21"/>
  <c r="W129" i="21"/>
  <c r="T129" i="21"/>
  <c r="P129" i="21"/>
  <c r="V129" i="21"/>
  <c r="O129" i="21"/>
  <c r="J129" i="21"/>
  <c r="G129" i="21"/>
  <c r="H129" i="21"/>
  <c r="A130" i="21"/>
  <c r="B35" i="21"/>
  <c r="C128" i="21"/>
  <c r="D128" i="21"/>
  <c r="C35" i="21" l="1"/>
  <c r="D35" i="21"/>
  <c r="D129" i="21"/>
  <c r="C129" i="21"/>
  <c r="Y130" i="21"/>
  <c r="AD130" i="21"/>
  <c r="AF130" i="21"/>
  <c r="AE130" i="21"/>
  <c r="B130" i="21"/>
  <c r="AL130" i="21"/>
  <c r="AP130" i="21"/>
  <c r="AM130" i="21"/>
  <c r="AI130" i="21"/>
  <c r="AC130" i="21"/>
  <c r="AA130" i="21"/>
  <c r="V130" i="21"/>
  <c r="O130" i="21"/>
  <c r="U130" i="21"/>
  <c r="Q130" i="21"/>
  <c r="N130" i="21"/>
  <c r="H130" i="21"/>
  <c r="J130" i="21"/>
  <c r="G130" i="21"/>
  <c r="A131" i="21"/>
  <c r="AN130" i="21"/>
  <c r="AK130" i="21"/>
  <c r="AO130" i="21"/>
  <c r="AH130" i="21"/>
  <c r="AB130" i="21"/>
  <c r="X130" i="21"/>
  <c r="R130" i="21"/>
  <c r="W130" i="21"/>
  <c r="T130" i="21"/>
  <c r="P130" i="21"/>
  <c r="K130" i="21"/>
  <c r="M130" i="21"/>
  <c r="I130" i="21"/>
  <c r="F130" i="21"/>
  <c r="D130" i="21" l="1"/>
  <c r="C130" i="21"/>
  <c r="F35" i="21"/>
  <c r="G35" i="21"/>
  <c r="Y131" i="21"/>
  <c r="AE131" i="21"/>
  <c r="AD131" i="21"/>
  <c r="AF131" i="21"/>
  <c r="AN131" i="21"/>
  <c r="AK131" i="21"/>
  <c r="AO131" i="21"/>
  <c r="AH131" i="21"/>
  <c r="AB131" i="21"/>
  <c r="X131" i="21"/>
  <c r="U131" i="21"/>
  <c r="Q131" i="21"/>
  <c r="N131" i="21"/>
  <c r="R131" i="21"/>
  <c r="M131" i="21"/>
  <c r="I131" i="21"/>
  <c r="F131" i="21"/>
  <c r="H131" i="21"/>
  <c r="B131" i="21"/>
  <c r="AL131" i="21"/>
  <c r="AP131" i="21"/>
  <c r="AM131" i="21"/>
  <c r="AI131" i="21"/>
  <c r="AC131" i="21"/>
  <c r="AA131" i="21"/>
  <c r="W131" i="21"/>
  <c r="T131" i="21"/>
  <c r="P131" i="21"/>
  <c r="V131" i="21"/>
  <c r="O131" i="21"/>
  <c r="J131" i="21"/>
  <c r="G131" i="21"/>
  <c r="K131" i="21"/>
  <c r="A132" i="21"/>
  <c r="I35" i="21"/>
  <c r="J35" i="21"/>
  <c r="P36" i="21" l="1"/>
  <c r="W36" i="21" s="1"/>
  <c r="D131" i="21"/>
  <c r="C131" i="21"/>
  <c r="M36" i="21"/>
  <c r="T36" i="21" s="1"/>
  <c r="Q36" i="21"/>
  <c r="X36" i="21" s="1"/>
  <c r="AE36" i="21" s="1"/>
  <c r="Y132" i="21"/>
  <c r="AD132" i="21"/>
  <c r="AF132" i="21"/>
  <c r="AE132" i="21"/>
  <c r="B132" i="21"/>
  <c r="AL132" i="21"/>
  <c r="AP132" i="21"/>
  <c r="AM132" i="21"/>
  <c r="AI132" i="21"/>
  <c r="AC132" i="21"/>
  <c r="AA132" i="21"/>
  <c r="V132" i="21"/>
  <c r="O132" i="21"/>
  <c r="U132" i="21"/>
  <c r="Q132" i="21"/>
  <c r="N132" i="21"/>
  <c r="H132" i="21"/>
  <c r="J132" i="21"/>
  <c r="G132" i="21"/>
  <c r="A133" i="21"/>
  <c r="AN132" i="21"/>
  <c r="AK132" i="21"/>
  <c r="AO132" i="21"/>
  <c r="AH132" i="21"/>
  <c r="AB132" i="21"/>
  <c r="X132" i="21"/>
  <c r="R132" i="21"/>
  <c r="W132" i="21"/>
  <c r="T132" i="21"/>
  <c r="P132" i="21"/>
  <c r="K132" i="21"/>
  <c r="M132" i="21"/>
  <c r="I132" i="21"/>
  <c r="F132" i="21"/>
  <c r="N36" i="21"/>
  <c r="U36" i="21" s="1"/>
  <c r="AB36" i="21" s="1"/>
  <c r="C132" i="21" l="1"/>
  <c r="D132" i="21"/>
  <c r="AD36" i="21"/>
  <c r="AF36" i="21"/>
  <c r="Y133" i="21"/>
  <c r="AE133" i="21"/>
  <c r="AD133" i="21"/>
  <c r="AF133" i="21"/>
  <c r="AN133" i="21"/>
  <c r="AK133" i="21"/>
  <c r="AO133" i="21"/>
  <c r="AH133" i="21"/>
  <c r="AB133" i="21"/>
  <c r="W133" i="21"/>
  <c r="T133" i="21"/>
  <c r="P133" i="21"/>
  <c r="X133" i="21"/>
  <c r="R133" i="21"/>
  <c r="M133" i="21"/>
  <c r="I133" i="21"/>
  <c r="F133" i="21"/>
  <c r="K133" i="21"/>
  <c r="B133" i="21"/>
  <c r="AL133" i="21"/>
  <c r="AP133" i="21"/>
  <c r="AM133" i="21"/>
  <c r="AI133" i="21"/>
  <c r="AC133" i="21"/>
  <c r="AA133" i="21"/>
  <c r="U133" i="21"/>
  <c r="Q133" i="21"/>
  <c r="N133" i="21"/>
  <c r="V133" i="21"/>
  <c r="O133" i="21"/>
  <c r="J133" i="21"/>
  <c r="G133" i="21"/>
  <c r="H133" i="21"/>
  <c r="A134" i="21"/>
  <c r="AC36" i="21"/>
  <c r="AA36" i="21"/>
  <c r="C133" i="21" l="1"/>
  <c r="D133" i="21"/>
  <c r="AI36" i="21"/>
  <c r="Y134" i="21"/>
  <c r="AD134" i="21"/>
  <c r="AF134" i="21"/>
  <c r="AE134" i="21"/>
  <c r="B134" i="21"/>
  <c r="AL134" i="21"/>
  <c r="AP134" i="21"/>
  <c r="AM134" i="21"/>
  <c r="AI134" i="21"/>
  <c r="AC134" i="21"/>
  <c r="AA134" i="21"/>
  <c r="V134" i="21"/>
  <c r="O134" i="21"/>
  <c r="U134" i="21"/>
  <c r="Q134" i="21"/>
  <c r="N134" i="21"/>
  <c r="H134" i="21"/>
  <c r="J134" i="21"/>
  <c r="G134" i="21"/>
  <c r="A135" i="21"/>
  <c r="AN134" i="21"/>
  <c r="AK134" i="21"/>
  <c r="AO134" i="21"/>
  <c r="AH134" i="21"/>
  <c r="AB134" i="21"/>
  <c r="X134" i="21"/>
  <c r="R134" i="21"/>
  <c r="W134" i="21"/>
  <c r="T134" i="21"/>
  <c r="P134" i="21"/>
  <c r="K134" i="21"/>
  <c r="M134" i="21"/>
  <c r="I134" i="21"/>
  <c r="F134" i="21"/>
  <c r="AH36" i="21"/>
  <c r="B36" i="21" s="1"/>
  <c r="Y135" i="21" l="1"/>
  <c r="AE135" i="21"/>
  <c r="AD135" i="21"/>
  <c r="AF135" i="21"/>
  <c r="AN135" i="21"/>
  <c r="AK135" i="21"/>
  <c r="AO135" i="21"/>
  <c r="AH135" i="21"/>
  <c r="AB135" i="21"/>
  <c r="X135" i="21"/>
  <c r="U135" i="21"/>
  <c r="Q135" i="21"/>
  <c r="N135" i="21"/>
  <c r="R135" i="21"/>
  <c r="M135" i="21"/>
  <c r="I135" i="21"/>
  <c r="F135" i="21"/>
  <c r="H135" i="21"/>
  <c r="B135" i="21"/>
  <c r="AL135" i="21"/>
  <c r="AP135" i="21"/>
  <c r="AM135" i="21"/>
  <c r="AI135" i="21"/>
  <c r="AC135" i="21"/>
  <c r="AA135" i="21"/>
  <c r="W135" i="21"/>
  <c r="T135" i="21"/>
  <c r="P135" i="21"/>
  <c r="V135" i="21"/>
  <c r="O135" i="21"/>
  <c r="J135" i="21"/>
  <c r="G135" i="21"/>
  <c r="K135" i="21"/>
  <c r="A136" i="21"/>
  <c r="D36" i="21"/>
  <c r="C36" i="21"/>
  <c r="D134" i="21"/>
  <c r="C134" i="21"/>
  <c r="J36" i="21" l="1"/>
  <c r="Q37" i="21" s="1"/>
  <c r="X37" i="21" s="1"/>
  <c r="I36" i="21"/>
  <c r="P37" i="21" s="1"/>
  <c r="W37" i="21" s="1"/>
  <c r="D135" i="21"/>
  <c r="C135" i="21"/>
  <c r="F36" i="21"/>
  <c r="M37" i="21" s="1"/>
  <c r="T37" i="21" s="1"/>
  <c r="G36" i="21"/>
  <c r="N37" i="21" s="1"/>
  <c r="U37" i="21" s="1"/>
  <c r="Y136" i="21"/>
  <c r="AD136" i="21"/>
  <c r="AF136" i="21"/>
  <c r="AE136" i="21"/>
  <c r="B136" i="21"/>
  <c r="AL136" i="21"/>
  <c r="AP136" i="21"/>
  <c r="AM136" i="21"/>
  <c r="AI136" i="21"/>
  <c r="AC136" i="21"/>
  <c r="AA136" i="21"/>
  <c r="V136" i="21"/>
  <c r="O136" i="21"/>
  <c r="U136" i="21"/>
  <c r="Q136" i="21"/>
  <c r="N136" i="21"/>
  <c r="H136" i="21"/>
  <c r="J136" i="21"/>
  <c r="G136" i="21"/>
  <c r="A137" i="21"/>
  <c r="AN136" i="21"/>
  <c r="AK136" i="21"/>
  <c r="AO136" i="21"/>
  <c r="AH136" i="21"/>
  <c r="AB136" i="21"/>
  <c r="X136" i="21"/>
  <c r="R136" i="21"/>
  <c r="W136" i="21"/>
  <c r="T136" i="21"/>
  <c r="P136" i="21"/>
  <c r="K136" i="21"/>
  <c r="M136" i="21"/>
  <c r="I136" i="21"/>
  <c r="F136" i="21"/>
  <c r="AB37" i="21" l="1"/>
  <c r="Y137" i="21"/>
  <c r="AE137" i="21"/>
  <c r="AD137" i="21"/>
  <c r="AF137" i="21"/>
  <c r="AN137" i="21"/>
  <c r="AK137" i="21"/>
  <c r="AO137" i="21"/>
  <c r="AH137" i="21"/>
  <c r="AB137" i="21"/>
  <c r="W137" i="21"/>
  <c r="T137" i="21"/>
  <c r="P137" i="21"/>
  <c r="X137" i="21"/>
  <c r="R137" i="21"/>
  <c r="M137" i="21"/>
  <c r="I137" i="21"/>
  <c r="F137" i="21"/>
  <c r="K137" i="21"/>
  <c r="B137" i="21"/>
  <c r="AL137" i="21"/>
  <c r="AP137" i="21"/>
  <c r="AM137" i="21"/>
  <c r="AI137" i="21"/>
  <c r="AC137" i="21"/>
  <c r="AA137" i="21"/>
  <c r="U137" i="21"/>
  <c r="Q137" i="21"/>
  <c r="N137" i="21"/>
  <c r="V137" i="21"/>
  <c r="O137" i="21"/>
  <c r="J137" i="21"/>
  <c r="G137" i="21"/>
  <c r="H137" i="21"/>
  <c r="A138" i="21"/>
  <c r="D136" i="21"/>
  <c r="C136" i="21"/>
  <c r="AA37" i="21"/>
  <c r="AC37" i="21"/>
  <c r="AE37" i="21"/>
  <c r="AD37" i="21"/>
  <c r="AF37" i="21"/>
  <c r="D137" i="21" l="1"/>
  <c r="C137" i="21"/>
  <c r="AH37" i="21"/>
  <c r="Y138" i="21"/>
  <c r="AD138" i="21"/>
  <c r="AF138" i="21"/>
  <c r="AE138" i="21"/>
  <c r="B138" i="21"/>
  <c r="AL138" i="21"/>
  <c r="AP138" i="21"/>
  <c r="AM138" i="21"/>
  <c r="AI138" i="21"/>
  <c r="AC138" i="21"/>
  <c r="AA138" i="21"/>
  <c r="V138" i="21"/>
  <c r="O138" i="21"/>
  <c r="U138" i="21"/>
  <c r="Q138" i="21"/>
  <c r="N138" i="21"/>
  <c r="H138" i="21"/>
  <c r="J138" i="21"/>
  <c r="G138" i="21"/>
  <c r="A139" i="21"/>
  <c r="AN138" i="21"/>
  <c r="AK138" i="21"/>
  <c r="AO138" i="21"/>
  <c r="AH138" i="21"/>
  <c r="AB138" i="21"/>
  <c r="X138" i="21"/>
  <c r="R138" i="21"/>
  <c r="W138" i="21"/>
  <c r="T138" i="21"/>
  <c r="P138" i="21"/>
  <c r="K138" i="21"/>
  <c r="M138" i="21"/>
  <c r="I138" i="21"/>
  <c r="F138" i="21"/>
  <c r="AI37" i="21"/>
  <c r="Y139" i="21" l="1"/>
  <c r="AE139" i="21"/>
  <c r="AD139" i="21"/>
  <c r="AF139" i="21"/>
  <c r="AN139" i="21"/>
  <c r="AK139" i="21"/>
  <c r="AO139" i="21"/>
  <c r="AH139" i="21"/>
  <c r="AB139" i="21"/>
  <c r="X139" i="21"/>
  <c r="U139" i="21"/>
  <c r="Q139" i="21"/>
  <c r="N139" i="21"/>
  <c r="R139" i="21"/>
  <c r="M139" i="21"/>
  <c r="I139" i="21"/>
  <c r="F139" i="21"/>
  <c r="H139" i="21"/>
  <c r="B139" i="21"/>
  <c r="AL139" i="21"/>
  <c r="AP139" i="21"/>
  <c r="AM139" i="21"/>
  <c r="AI139" i="21"/>
  <c r="AC139" i="21"/>
  <c r="AA139" i="21"/>
  <c r="W139" i="21"/>
  <c r="T139" i="21"/>
  <c r="P139" i="21"/>
  <c r="V139" i="21"/>
  <c r="O139" i="21"/>
  <c r="J139" i="21"/>
  <c r="G139" i="21"/>
  <c r="K139" i="21"/>
  <c r="A140" i="21"/>
  <c r="B37" i="21"/>
  <c r="D138" i="21"/>
  <c r="C138" i="21"/>
  <c r="D37" i="21" l="1"/>
  <c r="C37" i="21"/>
  <c r="D139" i="21"/>
  <c r="C139" i="21"/>
  <c r="Y140" i="21"/>
  <c r="AD140" i="21"/>
  <c r="AF140" i="21"/>
  <c r="AE140" i="21"/>
  <c r="B140" i="21"/>
  <c r="AL140" i="21"/>
  <c r="AP140" i="21"/>
  <c r="AM140" i="21"/>
  <c r="AI140" i="21"/>
  <c r="AC140" i="21"/>
  <c r="AA140" i="21"/>
  <c r="V140" i="21"/>
  <c r="O140" i="21"/>
  <c r="U140" i="21"/>
  <c r="Q140" i="21"/>
  <c r="N140" i="21"/>
  <c r="H140" i="21"/>
  <c r="J140" i="21"/>
  <c r="G140" i="21"/>
  <c r="A141" i="21"/>
  <c r="AN140" i="21"/>
  <c r="AK140" i="21"/>
  <c r="AO140" i="21"/>
  <c r="AH140" i="21"/>
  <c r="AB140" i="21"/>
  <c r="X140" i="21"/>
  <c r="R140" i="21"/>
  <c r="W140" i="21"/>
  <c r="T140" i="21"/>
  <c r="P140" i="21"/>
  <c r="K140" i="21"/>
  <c r="M140" i="21"/>
  <c r="I140" i="21"/>
  <c r="F140" i="21"/>
  <c r="D140" i="21" l="1"/>
  <c r="C140" i="21"/>
  <c r="I37" i="21"/>
  <c r="P38" i="21" s="1"/>
  <c r="W38" i="21" s="1"/>
  <c r="J37" i="21"/>
  <c r="Q38" i="21" s="1"/>
  <c r="X38" i="21" s="1"/>
  <c r="Y141" i="21"/>
  <c r="AE141" i="21"/>
  <c r="AD141" i="21"/>
  <c r="AF141" i="21"/>
  <c r="AN141" i="21"/>
  <c r="AK141" i="21"/>
  <c r="AO141" i="21"/>
  <c r="AH141" i="21"/>
  <c r="AB141" i="21"/>
  <c r="W141" i="21"/>
  <c r="T141" i="21"/>
  <c r="P141" i="21"/>
  <c r="X141" i="21"/>
  <c r="R141" i="21"/>
  <c r="M141" i="21"/>
  <c r="I141" i="21"/>
  <c r="F141" i="21"/>
  <c r="K141" i="21"/>
  <c r="B141" i="21"/>
  <c r="AL141" i="21"/>
  <c r="AP141" i="21"/>
  <c r="AM141" i="21"/>
  <c r="AI141" i="21"/>
  <c r="AC141" i="21"/>
  <c r="AA141" i="21"/>
  <c r="U141" i="21"/>
  <c r="Q141" i="21"/>
  <c r="N141" i="21"/>
  <c r="V141" i="21"/>
  <c r="O141" i="21"/>
  <c r="J141" i="21"/>
  <c r="G141" i="21"/>
  <c r="H141" i="21"/>
  <c r="A142" i="21"/>
  <c r="F37" i="21"/>
  <c r="M38" i="21" s="1"/>
  <c r="T38" i="21" s="1"/>
  <c r="G37" i="21"/>
  <c r="N38" i="21" s="1"/>
  <c r="U38" i="21" s="1"/>
  <c r="AA38" i="21" l="1"/>
  <c r="AC38" i="21"/>
  <c r="D141" i="21"/>
  <c r="C141" i="21"/>
  <c r="AD38" i="21"/>
  <c r="AF38" i="21"/>
  <c r="Y142" i="21"/>
  <c r="AD142" i="21"/>
  <c r="AF142" i="21"/>
  <c r="AE142" i="21"/>
  <c r="B142" i="21"/>
  <c r="AL142" i="21"/>
  <c r="AP142" i="21"/>
  <c r="AM142" i="21"/>
  <c r="AI142" i="21"/>
  <c r="AC142" i="21"/>
  <c r="AA142" i="21"/>
  <c r="V142" i="21"/>
  <c r="O142" i="21"/>
  <c r="U142" i="21"/>
  <c r="Q142" i="21"/>
  <c r="N142" i="21"/>
  <c r="H142" i="21"/>
  <c r="J142" i="21"/>
  <c r="G142" i="21"/>
  <c r="A143" i="21"/>
  <c r="AN142" i="21"/>
  <c r="AK142" i="21"/>
  <c r="AO142" i="21"/>
  <c r="AH142" i="21"/>
  <c r="AB142" i="21"/>
  <c r="X142" i="21"/>
  <c r="R142" i="21"/>
  <c r="W142" i="21"/>
  <c r="T142" i="21"/>
  <c r="P142" i="21"/>
  <c r="K142" i="21"/>
  <c r="M142" i="21"/>
  <c r="I142" i="21"/>
  <c r="F142" i="21"/>
  <c r="AB38" i="21"/>
  <c r="AE38" i="21"/>
  <c r="D142" i="21" l="1"/>
  <c r="C142" i="21"/>
  <c r="AI38" i="21"/>
  <c r="AH38" i="21"/>
  <c r="B38" i="21" s="1"/>
  <c r="Y143" i="21"/>
  <c r="AE143" i="21"/>
  <c r="AD143" i="21"/>
  <c r="AF143" i="21"/>
  <c r="AN143" i="21"/>
  <c r="AK143" i="21"/>
  <c r="AO143" i="21"/>
  <c r="AH143" i="21"/>
  <c r="AB143" i="21"/>
  <c r="X143" i="21"/>
  <c r="U143" i="21"/>
  <c r="Q143" i="21"/>
  <c r="N143" i="21"/>
  <c r="R143" i="21"/>
  <c r="M143" i="21"/>
  <c r="I143" i="21"/>
  <c r="F143" i="21"/>
  <c r="H143" i="21"/>
  <c r="B143" i="21"/>
  <c r="AL143" i="21"/>
  <c r="AP143" i="21"/>
  <c r="AM143" i="21"/>
  <c r="AI143" i="21"/>
  <c r="AC143" i="21"/>
  <c r="AA143" i="21"/>
  <c r="W143" i="21"/>
  <c r="T143" i="21"/>
  <c r="P143" i="21"/>
  <c r="V143" i="21"/>
  <c r="O143" i="21"/>
  <c r="J143" i="21"/>
  <c r="G143" i="21"/>
  <c r="K143" i="21"/>
  <c r="A144" i="21"/>
  <c r="Y144" i="21" l="1"/>
  <c r="AD144" i="21"/>
  <c r="AF144" i="21"/>
  <c r="AE144" i="21"/>
  <c r="B144" i="21"/>
  <c r="AL144" i="21"/>
  <c r="AP144" i="21"/>
  <c r="AM144" i="21"/>
  <c r="AI144" i="21"/>
  <c r="AC144" i="21"/>
  <c r="AA144" i="21"/>
  <c r="V144" i="21"/>
  <c r="O144" i="21"/>
  <c r="U144" i="21"/>
  <c r="Q144" i="21"/>
  <c r="N144" i="21"/>
  <c r="H144" i="21"/>
  <c r="J144" i="21"/>
  <c r="G144" i="21"/>
  <c r="A145" i="21"/>
  <c r="AN144" i="21"/>
  <c r="AK144" i="21"/>
  <c r="AO144" i="21"/>
  <c r="AH144" i="21"/>
  <c r="AB144" i="21"/>
  <c r="X144" i="21"/>
  <c r="R144" i="21"/>
  <c r="W144" i="21"/>
  <c r="T144" i="21"/>
  <c r="P144" i="21"/>
  <c r="K144" i="21"/>
  <c r="M144" i="21"/>
  <c r="I144" i="21"/>
  <c r="F144" i="21"/>
  <c r="D143" i="21"/>
  <c r="C143" i="21"/>
  <c r="D38" i="21"/>
  <c r="C38" i="21"/>
  <c r="C144" i="21" l="1"/>
  <c r="D144" i="21"/>
  <c r="I38" i="21"/>
  <c r="P39" i="21" s="1"/>
  <c r="W39" i="21" s="1"/>
  <c r="J38" i="21"/>
  <c r="Q39" i="21" s="1"/>
  <c r="X39" i="21" s="1"/>
  <c r="F38" i="21"/>
  <c r="M39" i="21" s="1"/>
  <c r="T39" i="21" s="1"/>
  <c r="G38" i="21"/>
  <c r="N39" i="21" s="1"/>
  <c r="U39" i="21" s="1"/>
  <c r="Y145" i="21"/>
  <c r="AE145" i="21"/>
  <c r="AD145" i="21"/>
  <c r="AF145" i="21"/>
  <c r="AN145" i="21"/>
  <c r="AK145" i="21"/>
  <c r="AO145" i="21"/>
  <c r="AH145" i="21"/>
  <c r="AB145" i="21"/>
  <c r="W145" i="21"/>
  <c r="T145" i="21"/>
  <c r="P145" i="21"/>
  <c r="X145" i="21"/>
  <c r="R145" i="21"/>
  <c r="M145" i="21"/>
  <c r="I145" i="21"/>
  <c r="F145" i="21"/>
  <c r="K145" i="21"/>
  <c r="B145" i="21"/>
  <c r="AL145" i="21"/>
  <c r="AP145" i="21"/>
  <c r="AM145" i="21"/>
  <c r="AI145" i="21"/>
  <c r="AC145" i="21"/>
  <c r="AA145" i="21"/>
  <c r="U145" i="21"/>
  <c r="Q145" i="21"/>
  <c r="N145" i="21"/>
  <c r="V145" i="21"/>
  <c r="O145" i="21"/>
  <c r="J145" i="21"/>
  <c r="G145" i="21"/>
  <c r="H145" i="21"/>
  <c r="A146" i="21"/>
  <c r="AA39" i="21" l="1"/>
  <c r="AC39" i="21"/>
  <c r="AD39" i="21"/>
  <c r="AF39" i="21"/>
  <c r="D145" i="21"/>
  <c r="C145" i="21"/>
  <c r="Y146" i="21"/>
  <c r="AD146" i="21"/>
  <c r="AF146" i="21"/>
  <c r="AE146" i="21"/>
  <c r="B146" i="21"/>
  <c r="AL146" i="21"/>
  <c r="AP146" i="21"/>
  <c r="AM146" i="21"/>
  <c r="AI146" i="21"/>
  <c r="AC146" i="21"/>
  <c r="AA146" i="21"/>
  <c r="V146" i="21"/>
  <c r="O146" i="21"/>
  <c r="U146" i="21"/>
  <c r="Q146" i="21"/>
  <c r="N146" i="21"/>
  <c r="H146" i="21"/>
  <c r="J146" i="21"/>
  <c r="G146" i="21"/>
  <c r="A147" i="21"/>
  <c r="AN146" i="21"/>
  <c r="AK146" i="21"/>
  <c r="AO146" i="21"/>
  <c r="AH146" i="21"/>
  <c r="AB146" i="21"/>
  <c r="X146" i="21"/>
  <c r="R146" i="21"/>
  <c r="W146" i="21"/>
  <c r="T146" i="21"/>
  <c r="P146" i="21"/>
  <c r="K146" i="21"/>
  <c r="M146" i="21"/>
  <c r="I146" i="21"/>
  <c r="F146" i="21"/>
  <c r="AB39" i="21"/>
  <c r="AE39" i="21"/>
  <c r="D146" i="21" l="1"/>
  <c r="C146" i="21"/>
  <c r="AI39" i="21"/>
  <c r="AH39" i="21"/>
  <c r="B39" i="21" s="1"/>
  <c r="Y147" i="21"/>
  <c r="AE147" i="21"/>
  <c r="AD147" i="21"/>
  <c r="AF147" i="21"/>
  <c r="AN147" i="21"/>
  <c r="AK147" i="21"/>
  <c r="AO147" i="21"/>
  <c r="AH147" i="21"/>
  <c r="AB147" i="21"/>
  <c r="X147" i="21"/>
  <c r="U147" i="21"/>
  <c r="Q147" i="21"/>
  <c r="N147" i="21"/>
  <c r="R147" i="21"/>
  <c r="M147" i="21"/>
  <c r="I147" i="21"/>
  <c r="F147" i="21"/>
  <c r="H147" i="21"/>
  <c r="B147" i="21"/>
  <c r="AL147" i="21"/>
  <c r="AP147" i="21"/>
  <c r="AM147" i="21"/>
  <c r="AI147" i="21"/>
  <c r="AC147" i="21"/>
  <c r="AA147" i="21"/>
  <c r="W147" i="21"/>
  <c r="T147" i="21"/>
  <c r="P147" i="21"/>
  <c r="V147" i="21"/>
  <c r="O147" i="21"/>
  <c r="J147" i="21"/>
  <c r="G147" i="21"/>
  <c r="K147" i="21"/>
  <c r="A148" i="21"/>
  <c r="Y148" i="21" l="1"/>
  <c r="AD148" i="21"/>
  <c r="AF148" i="21"/>
  <c r="AE148" i="21"/>
  <c r="B148" i="21"/>
  <c r="AL148" i="21"/>
  <c r="AP148" i="21"/>
  <c r="AM148" i="21"/>
  <c r="AI148" i="21"/>
  <c r="AC148" i="21"/>
  <c r="AA148" i="21"/>
  <c r="V148" i="21"/>
  <c r="O148" i="21"/>
  <c r="U148" i="21"/>
  <c r="Q148" i="21"/>
  <c r="N148" i="21"/>
  <c r="H148" i="21"/>
  <c r="J148" i="21"/>
  <c r="G148" i="21"/>
  <c r="A149" i="21"/>
  <c r="AN148" i="21"/>
  <c r="AK148" i="21"/>
  <c r="AO148" i="21"/>
  <c r="AH148" i="21"/>
  <c r="AB148" i="21"/>
  <c r="X148" i="21"/>
  <c r="R148" i="21"/>
  <c r="W148" i="21"/>
  <c r="T148" i="21"/>
  <c r="P148" i="21"/>
  <c r="K148" i="21"/>
  <c r="M148" i="21"/>
  <c r="I148" i="21"/>
  <c r="F148" i="21"/>
  <c r="D147" i="21"/>
  <c r="C147" i="21"/>
  <c r="C39" i="21"/>
  <c r="D39" i="21"/>
  <c r="G39" i="21" l="1"/>
  <c r="N40" i="21" s="1"/>
  <c r="U40" i="21" s="1"/>
  <c r="F39" i="21"/>
  <c r="M40" i="21" s="1"/>
  <c r="T40" i="21" s="1"/>
  <c r="D148" i="21"/>
  <c r="C148" i="21"/>
  <c r="J39" i="21"/>
  <c r="Q40" i="21" s="1"/>
  <c r="X40" i="21" s="1"/>
  <c r="I39" i="21"/>
  <c r="P40" i="21" s="1"/>
  <c r="W40" i="21" s="1"/>
  <c r="Y149" i="21"/>
  <c r="AE149" i="21"/>
  <c r="AD149" i="21"/>
  <c r="AF149" i="21"/>
  <c r="AN149" i="21"/>
  <c r="AK149" i="21"/>
  <c r="AO149" i="21"/>
  <c r="AH149" i="21"/>
  <c r="AB149" i="21"/>
  <c r="W149" i="21"/>
  <c r="T149" i="21"/>
  <c r="P149" i="21"/>
  <c r="X149" i="21"/>
  <c r="R149" i="21"/>
  <c r="M149" i="21"/>
  <c r="I149" i="21"/>
  <c r="F149" i="21"/>
  <c r="K149" i="21"/>
  <c r="B149" i="21"/>
  <c r="AL149" i="21"/>
  <c r="AP149" i="21"/>
  <c r="AM149" i="21"/>
  <c r="AI149" i="21"/>
  <c r="AC149" i="21"/>
  <c r="AA149" i="21"/>
  <c r="U149" i="21"/>
  <c r="Q149" i="21"/>
  <c r="N149" i="21"/>
  <c r="V149" i="21"/>
  <c r="O149" i="21"/>
  <c r="J149" i="21"/>
  <c r="G149" i="21"/>
  <c r="H149" i="21"/>
  <c r="A150" i="21"/>
  <c r="AB40" i="21" l="1"/>
  <c r="Y150" i="21"/>
  <c r="AD150" i="21"/>
  <c r="AF150" i="21"/>
  <c r="AE150" i="21"/>
  <c r="B150" i="21"/>
  <c r="AL150" i="21"/>
  <c r="AP150" i="21"/>
  <c r="AM150" i="21"/>
  <c r="AI150" i="21"/>
  <c r="AC150" i="21"/>
  <c r="AA150" i="21"/>
  <c r="V150" i="21"/>
  <c r="O150" i="21"/>
  <c r="U150" i="21"/>
  <c r="Q150" i="21"/>
  <c r="N150" i="21"/>
  <c r="H150" i="21"/>
  <c r="J150" i="21"/>
  <c r="G150" i="21"/>
  <c r="A151" i="21"/>
  <c r="AN150" i="21"/>
  <c r="AK150" i="21"/>
  <c r="AO150" i="21"/>
  <c r="AH150" i="21"/>
  <c r="AB150" i="21"/>
  <c r="X150" i="21"/>
  <c r="R150" i="21"/>
  <c r="W150" i="21"/>
  <c r="T150" i="21"/>
  <c r="P150" i="21"/>
  <c r="K150" i="21"/>
  <c r="M150" i="21"/>
  <c r="I150" i="21"/>
  <c r="F150" i="21"/>
  <c r="D149" i="21"/>
  <c r="C149" i="21"/>
  <c r="AE40" i="21"/>
  <c r="AD40" i="21"/>
  <c r="AF40" i="21"/>
  <c r="AA40" i="21"/>
  <c r="AC40" i="21"/>
  <c r="AH40" i="21" l="1"/>
  <c r="D150" i="21"/>
  <c r="C150" i="21"/>
  <c r="Y151" i="21"/>
  <c r="AE151" i="21"/>
  <c r="AD151" i="21"/>
  <c r="AF151" i="21"/>
  <c r="AN151" i="21"/>
  <c r="AK151" i="21"/>
  <c r="AO151" i="21"/>
  <c r="AH151" i="21"/>
  <c r="AB151" i="21"/>
  <c r="X151" i="21"/>
  <c r="U151" i="21"/>
  <c r="Q151" i="21"/>
  <c r="N151" i="21"/>
  <c r="R151" i="21"/>
  <c r="M151" i="21"/>
  <c r="I151" i="21"/>
  <c r="F151" i="21"/>
  <c r="H151" i="21"/>
  <c r="B151" i="21"/>
  <c r="AL151" i="21"/>
  <c r="AP151" i="21"/>
  <c r="AM151" i="21"/>
  <c r="AI151" i="21"/>
  <c r="AC151" i="21"/>
  <c r="AA151" i="21"/>
  <c r="W151" i="21"/>
  <c r="T151" i="21"/>
  <c r="P151" i="21"/>
  <c r="V151" i="21"/>
  <c r="O151" i="21"/>
  <c r="J151" i="21"/>
  <c r="G151" i="21"/>
  <c r="K151" i="21"/>
  <c r="A152" i="21"/>
  <c r="AI40" i="21"/>
  <c r="B40" i="21" s="1"/>
  <c r="D40" i="21" l="1"/>
  <c r="C40" i="21"/>
  <c r="Y152" i="21"/>
  <c r="AD152" i="21"/>
  <c r="AF152" i="21"/>
  <c r="AE152" i="21"/>
  <c r="B152" i="21"/>
  <c r="AL152" i="21"/>
  <c r="AP152" i="21"/>
  <c r="AM152" i="21"/>
  <c r="AI152" i="21"/>
  <c r="AC152" i="21"/>
  <c r="AA152" i="21"/>
  <c r="V152" i="21"/>
  <c r="O152" i="21"/>
  <c r="U152" i="21"/>
  <c r="Q152" i="21"/>
  <c r="N152" i="21"/>
  <c r="H152" i="21"/>
  <c r="J152" i="21"/>
  <c r="G152" i="21"/>
  <c r="A153" i="21"/>
  <c r="AN152" i="21"/>
  <c r="AK152" i="21"/>
  <c r="AO152" i="21"/>
  <c r="AH152" i="21"/>
  <c r="AB152" i="21"/>
  <c r="X152" i="21"/>
  <c r="R152" i="21"/>
  <c r="W152" i="21"/>
  <c r="T152" i="21"/>
  <c r="P152" i="21"/>
  <c r="K152" i="21"/>
  <c r="M152" i="21"/>
  <c r="I152" i="21"/>
  <c r="F152" i="21"/>
  <c r="D151" i="21"/>
  <c r="C151" i="21"/>
  <c r="D152" i="21" l="1"/>
  <c r="C152" i="21"/>
  <c r="I40" i="21"/>
  <c r="P41" i="21" s="1"/>
  <c r="W41" i="21" s="1"/>
  <c r="J40" i="21"/>
  <c r="Q41" i="21" s="1"/>
  <c r="X41" i="21" s="1"/>
  <c r="Y153" i="21"/>
  <c r="AE153" i="21"/>
  <c r="AD153" i="21"/>
  <c r="AF153" i="21"/>
  <c r="AN153" i="21"/>
  <c r="AK153" i="21"/>
  <c r="AO153" i="21"/>
  <c r="AH153" i="21"/>
  <c r="AB153" i="21"/>
  <c r="W153" i="21"/>
  <c r="T153" i="21"/>
  <c r="P153" i="21"/>
  <c r="X153" i="21"/>
  <c r="R153" i="21"/>
  <c r="M153" i="21"/>
  <c r="I153" i="21"/>
  <c r="F153" i="21"/>
  <c r="K153" i="21"/>
  <c r="B153" i="21"/>
  <c r="AL153" i="21"/>
  <c r="AP153" i="21"/>
  <c r="AM153" i="21"/>
  <c r="AI153" i="21"/>
  <c r="AC153" i="21"/>
  <c r="AA153" i="21"/>
  <c r="U153" i="21"/>
  <c r="Q153" i="21"/>
  <c r="N153" i="21"/>
  <c r="V153" i="21"/>
  <c r="O153" i="21"/>
  <c r="J153" i="21"/>
  <c r="G153" i="21"/>
  <c r="H153" i="21"/>
  <c r="A154" i="21"/>
  <c r="F40" i="21"/>
  <c r="M41" i="21" s="1"/>
  <c r="T41" i="21" s="1"/>
  <c r="G40" i="21"/>
  <c r="N41" i="21" s="1"/>
  <c r="U41" i="21" s="1"/>
  <c r="AA41" i="21" l="1"/>
  <c r="AC41" i="21"/>
  <c r="D153" i="21"/>
  <c r="C153" i="21"/>
  <c r="AD41" i="21"/>
  <c r="AF41" i="21"/>
  <c r="Y154" i="21"/>
  <c r="AD154" i="21"/>
  <c r="AF154" i="21"/>
  <c r="AE154" i="21"/>
  <c r="B154" i="21"/>
  <c r="AL154" i="21"/>
  <c r="AP154" i="21"/>
  <c r="AM154" i="21"/>
  <c r="AI154" i="21"/>
  <c r="AC154" i="21"/>
  <c r="AA154" i="21"/>
  <c r="V154" i="21"/>
  <c r="O154" i="21"/>
  <c r="U154" i="21"/>
  <c r="Q154" i="21"/>
  <c r="N154" i="21"/>
  <c r="H154" i="21"/>
  <c r="J154" i="21"/>
  <c r="G154" i="21"/>
  <c r="A155" i="21"/>
  <c r="AN154" i="21"/>
  <c r="AK154" i="21"/>
  <c r="AO154" i="21"/>
  <c r="AH154" i="21"/>
  <c r="AB154" i="21"/>
  <c r="X154" i="21"/>
  <c r="R154" i="21"/>
  <c r="W154" i="21"/>
  <c r="T154" i="21"/>
  <c r="P154" i="21"/>
  <c r="K154" i="21"/>
  <c r="M154" i="21"/>
  <c r="I154" i="21"/>
  <c r="F154" i="21"/>
  <c r="AB41" i="21"/>
  <c r="AE41" i="21"/>
  <c r="D154" i="21" l="1"/>
  <c r="C154" i="21"/>
  <c r="AI41" i="21"/>
  <c r="AH41" i="21"/>
  <c r="B41" i="21" s="1"/>
  <c r="Y155" i="21"/>
  <c r="AE155" i="21"/>
  <c r="AD155" i="21"/>
  <c r="AF155" i="21"/>
  <c r="AN155" i="21"/>
  <c r="AK155" i="21"/>
  <c r="AO155" i="21"/>
  <c r="AH155" i="21"/>
  <c r="AB155" i="21"/>
  <c r="X155" i="21"/>
  <c r="U155" i="21"/>
  <c r="Q155" i="21"/>
  <c r="N155" i="21"/>
  <c r="R155" i="21"/>
  <c r="M155" i="21"/>
  <c r="I155" i="21"/>
  <c r="F155" i="21"/>
  <c r="H155" i="21"/>
  <c r="B155" i="21"/>
  <c r="AL155" i="21"/>
  <c r="AP155" i="21"/>
  <c r="AM155" i="21"/>
  <c r="AI155" i="21"/>
  <c r="AC155" i="21"/>
  <c r="AA155" i="21"/>
  <c r="W155" i="21"/>
  <c r="T155" i="21"/>
  <c r="P155" i="21"/>
  <c r="V155" i="21"/>
  <c r="O155" i="21"/>
  <c r="J155" i="21"/>
  <c r="G155" i="21"/>
  <c r="K155" i="21"/>
  <c r="A156" i="21"/>
  <c r="Y156" i="21" l="1"/>
  <c r="AD156" i="21"/>
  <c r="AF156" i="21"/>
  <c r="AE156" i="21"/>
  <c r="B156" i="21"/>
  <c r="AL156" i="21"/>
  <c r="AP156" i="21"/>
  <c r="AM156" i="21"/>
  <c r="AI156" i="21"/>
  <c r="AC156" i="21"/>
  <c r="AA156" i="21"/>
  <c r="V156" i="21"/>
  <c r="O156" i="21"/>
  <c r="U156" i="21"/>
  <c r="Q156" i="21"/>
  <c r="N156" i="21"/>
  <c r="H156" i="21"/>
  <c r="J156" i="21"/>
  <c r="G156" i="21"/>
  <c r="A157" i="21"/>
  <c r="AN156" i="21"/>
  <c r="AK156" i="21"/>
  <c r="AO156" i="21"/>
  <c r="AH156" i="21"/>
  <c r="AB156" i="21"/>
  <c r="X156" i="21"/>
  <c r="R156" i="21"/>
  <c r="W156" i="21"/>
  <c r="T156" i="21"/>
  <c r="P156" i="21"/>
  <c r="K156" i="21"/>
  <c r="M156" i="21"/>
  <c r="I156" i="21"/>
  <c r="F156" i="21"/>
  <c r="D155" i="21"/>
  <c r="C155" i="21"/>
  <c r="C41" i="21"/>
  <c r="D41" i="21"/>
  <c r="G41" i="21" l="1"/>
  <c r="N42" i="21" s="1"/>
  <c r="U42" i="21" s="1"/>
  <c r="F41" i="21"/>
  <c r="M42" i="21" s="1"/>
  <c r="T42" i="21" s="1"/>
  <c r="D156" i="21"/>
  <c r="C156" i="21"/>
  <c r="J41" i="21"/>
  <c r="Q42" i="21" s="1"/>
  <c r="X42" i="21" s="1"/>
  <c r="I41" i="21"/>
  <c r="P42" i="21" s="1"/>
  <c r="W42" i="21" s="1"/>
  <c r="Y157" i="21"/>
  <c r="AE157" i="21"/>
  <c r="AD157" i="21"/>
  <c r="AF157" i="21"/>
  <c r="AN157" i="21"/>
  <c r="AK157" i="21"/>
  <c r="AO157" i="21"/>
  <c r="AH157" i="21"/>
  <c r="AB157" i="21"/>
  <c r="W157" i="21"/>
  <c r="T157" i="21"/>
  <c r="P157" i="21"/>
  <c r="X157" i="21"/>
  <c r="R157" i="21"/>
  <c r="M157" i="21"/>
  <c r="I157" i="21"/>
  <c r="F157" i="21"/>
  <c r="K157" i="21"/>
  <c r="B157" i="21"/>
  <c r="AL157" i="21"/>
  <c r="AP157" i="21"/>
  <c r="AM157" i="21"/>
  <c r="AI157" i="21"/>
  <c r="AC157" i="21"/>
  <c r="AA157" i="21"/>
  <c r="U157" i="21"/>
  <c r="Q157" i="21"/>
  <c r="N157" i="21"/>
  <c r="V157" i="21"/>
  <c r="O157" i="21"/>
  <c r="J157" i="21"/>
  <c r="G157" i="21"/>
  <c r="H157" i="21"/>
  <c r="A158" i="21"/>
  <c r="Y158" i="21" l="1"/>
  <c r="AD158" i="21"/>
  <c r="AF158" i="21"/>
  <c r="AE158" i="21"/>
  <c r="B158" i="21"/>
  <c r="AL158" i="21"/>
  <c r="AP158" i="21"/>
  <c r="AM158" i="21"/>
  <c r="AI158" i="21"/>
  <c r="AC158" i="21"/>
  <c r="AA158" i="21"/>
  <c r="V158" i="21"/>
  <c r="O158" i="21"/>
  <c r="U158" i="21"/>
  <c r="Q158" i="21"/>
  <c r="N158" i="21"/>
  <c r="H158" i="21"/>
  <c r="J158" i="21"/>
  <c r="G158" i="21"/>
  <c r="A159" i="21"/>
  <c r="AN158" i="21"/>
  <c r="AK158" i="21"/>
  <c r="AO158" i="21"/>
  <c r="AH158" i="21"/>
  <c r="AB158" i="21"/>
  <c r="X158" i="21"/>
  <c r="R158" i="21"/>
  <c r="W158" i="21"/>
  <c r="T158" i="21"/>
  <c r="P158" i="21"/>
  <c r="K158" i="21"/>
  <c r="M158" i="21"/>
  <c r="I158" i="21"/>
  <c r="F158" i="21"/>
  <c r="D157" i="21"/>
  <c r="C157" i="21"/>
  <c r="AE42" i="21"/>
  <c r="AB42" i="21"/>
  <c r="AD42" i="21"/>
  <c r="AF42" i="21"/>
  <c r="AA42" i="21"/>
  <c r="AC42" i="21"/>
  <c r="D158" i="21" l="1"/>
  <c r="C158" i="21"/>
  <c r="AH42" i="21"/>
  <c r="AI42" i="21"/>
  <c r="Y159" i="21"/>
  <c r="AE159" i="21"/>
  <c r="AD159" i="21"/>
  <c r="AF159" i="21"/>
  <c r="AN159" i="21"/>
  <c r="AK159" i="21"/>
  <c r="AO159" i="21"/>
  <c r="AH159" i="21"/>
  <c r="AB159" i="21"/>
  <c r="X159" i="21"/>
  <c r="U159" i="21"/>
  <c r="Q159" i="21"/>
  <c r="N159" i="21"/>
  <c r="R159" i="21"/>
  <c r="M159" i="21"/>
  <c r="I159" i="21"/>
  <c r="F159" i="21"/>
  <c r="H159" i="21"/>
  <c r="B159" i="21"/>
  <c r="AL159" i="21"/>
  <c r="AP159" i="21"/>
  <c r="AM159" i="21"/>
  <c r="AI159" i="21"/>
  <c r="AC159" i="21"/>
  <c r="AA159" i="21"/>
  <c r="W159" i="21"/>
  <c r="T159" i="21"/>
  <c r="P159" i="21"/>
  <c r="V159" i="21"/>
  <c r="O159" i="21"/>
  <c r="J159" i="21"/>
  <c r="G159" i="21"/>
  <c r="K159" i="21"/>
  <c r="A160" i="21"/>
  <c r="B42" i="21" l="1"/>
  <c r="D159" i="21"/>
  <c r="C159" i="21"/>
  <c r="D42" i="21"/>
  <c r="C42" i="21"/>
  <c r="Y160" i="21"/>
  <c r="AD160" i="21"/>
  <c r="AF160" i="21"/>
  <c r="AE160" i="21"/>
  <c r="B160" i="21"/>
  <c r="AL160" i="21"/>
  <c r="AP160" i="21"/>
  <c r="AM160" i="21"/>
  <c r="AI160" i="21"/>
  <c r="AC160" i="21"/>
  <c r="AA160" i="21"/>
  <c r="V160" i="21"/>
  <c r="O160" i="21"/>
  <c r="U160" i="21"/>
  <c r="Q160" i="21"/>
  <c r="N160" i="21"/>
  <c r="H160" i="21"/>
  <c r="J160" i="21"/>
  <c r="G160" i="21"/>
  <c r="A161" i="21"/>
  <c r="AN160" i="21"/>
  <c r="AK160" i="21"/>
  <c r="AO160" i="21"/>
  <c r="AH160" i="21"/>
  <c r="AB160" i="21"/>
  <c r="X160" i="21"/>
  <c r="R160" i="21"/>
  <c r="W160" i="21"/>
  <c r="T160" i="21"/>
  <c r="P160" i="21"/>
  <c r="K160" i="21"/>
  <c r="M160" i="21"/>
  <c r="I160" i="21"/>
  <c r="F160" i="21"/>
  <c r="D160" i="21" l="1"/>
  <c r="C160" i="21"/>
  <c r="I42" i="21"/>
  <c r="P43" i="21" s="1"/>
  <c r="W43" i="21" s="1"/>
  <c r="J42" i="21"/>
  <c r="Q43" i="21" s="1"/>
  <c r="X43" i="21" s="1"/>
  <c r="Y161" i="21"/>
  <c r="AE161" i="21"/>
  <c r="AD161" i="21"/>
  <c r="AF161" i="21"/>
  <c r="AN161" i="21"/>
  <c r="AK161" i="21"/>
  <c r="AO161" i="21"/>
  <c r="AH161" i="21"/>
  <c r="AB161" i="21"/>
  <c r="W161" i="21"/>
  <c r="T161" i="21"/>
  <c r="P161" i="21"/>
  <c r="X161" i="21"/>
  <c r="R161" i="21"/>
  <c r="M161" i="21"/>
  <c r="I161" i="21"/>
  <c r="F161" i="21"/>
  <c r="K161" i="21"/>
  <c r="B161" i="21"/>
  <c r="AL161" i="21"/>
  <c r="AP161" i="21"/>
  <c r="AM161" i="21"/>
  <c r="AI161" i="21"/>
  <c r="AC161" i="21"/>
  <c r="AA161" i="21"/>
  <c r="U161" i="21"/>
  <c r="Q161" i="21"/>
  <c r="N161" i="21"/>
  <c r="V161" i="21"/>
  <c r="O161" i="21"/>
  <c r="J161" i="21"/>
  <c r="G161" i="21"/>
  <c r="H161" i="21"/>
  <c r="A162" i="21"/>
  <c r="F42" i="21"/>
  <c r="M43" i="21" s="1"/>
  <c r="T43" i="21" s="1"/>
  <c r="G42" i="21"/>
  <c r="N43" i="21" s="1"/>
  <c r="U43" i="21" s="1"/>
  <c r="AA43" i="21" l="1"/>
  <c r="AC43" i="21"/>
  <c r="D161" i="21"/>
  <c r="C161" i="21"/>
  <c r="AD43" i="21"/>
  <c r="AF43" i="21"/>
  <c r="Y162" i="21"/>
  <c r="AD162" i="21"/>
  <c r="AF162" i="21"/>
  <c r="AE162" i="21"/>
  <c r="B162" i="21"/>
  <c r="AL162" i="21"/>
  <c r="AP162" i="21"/>
  <c r="AN162" i="21"/>
  <c r="AK162" i="21"/>
  <c r="AO162" i="21"/>
  <c r="AH162" i="21"/>
  <c r="AB162" i="21"/>
  <c r="X162" i="21"/>
  <c r="R162" i="21"/>
  <c r="W162" i="21"/>
  <c r="T162" i="21"/>
  <c r="P162" i="21"/>
  <c r="K162" i="21"/>
  <c r="M162" i="21"/>
  <c r="I162" i="21"/>
  <c r="F162" i="21"/>
  <c r="AI162" i="21"/>
  <c r="AA162" i="21"/>
  <c r="O162" i="21"/>
  <c r="Q162" i="21"/>
  <c r="H162" i="21"/>
  <c r="G162" i="21"/>
  <c r="AM162" i="21"/>
  <c r="AC162" i="21"/>
  <c r="V162" i="21"/>
  <c r="U162" i="21"/>
  <c r="N162" i="21"/>
  <c r="J162" i="21"/>
  <c r="A163" i="21"/>
  <c r="AB43" i="21"/>
  <c r="AE43" i="21"/>
  <c r="D162" i="21" l="1"/>
  <c r="C162" i="21"/>
  <c r="AI43" i="21"/>
  <c r="AH43" i="21"/>
  <c r="B43" i="21" s="1"/>
  <c r="Y163" i="21"/>
  <c r="AE163" i="21"/>
  <c r="AD163" i="21"/>
  <c r="AF163" i="21"/>
  <c r="B163" i="21"/>
  <c r="AL163" i="21"/>
  <c r="AP163" i="21"/>
  <c r="AM163" i="21"/>
  <c r="AI163" i="21"/>
  <c r="AC163" i="21"/>
  <c r="AA163" i="21"/>
  <c r="W163" i="21"/>
  <c r="T163" i="21"/>
  <c r="P163" i="21"/>
  <c r="V163" i="21"/>
  <c r="O163" i="21"/>
  <c r="J163" i="21"/>
  <c r="G163" i="21"/>
  <c r="K163" i="21"/>
  <c r="A164" i="21"/>
  <c r="AK163" i="21"/>
  <c r="AH163" i="21"/>
  <c r="X163" i="21"/>
  <c r="Q163" i="21"/>
  <c r="R163" i="21"/>
  <c r="I163" i="21"/>
  <c r="H163" i="21"/>
  <c r="AN163" i="21"/>
  <c r="AO163" i="21"/>
  <c r="AB163" i="21"/>
  <c r="U163" i="21"/>
  <c r="N163" i="21"/>
  <c r="M163" i="21"/>
  <c r="F163" i="21"/>
  <c r="D163" i="21" l="1"/>
  <c r="C163" i="21"/>
  <c r="Y164" i="21"/>
  <c r="AD164" i="21"/>
  <c r="AF164" i="21"/>
  <c r="AE164" i="21"/>
  <c r="AN164" i="21"/>
  <c r="AK164" i="21"/>
  <c r="AO164" i="21"/>
  <c r="AH164" i="21"/>
  <c r="AB164" i="21"/>
  <c r="X164" i="21"/>
  <c r="R164" i="21"/>
  <c r="W164" i="21"/>
  <c r="T164" i="21"/>
  <c r="P164" i="21"/>
  <c r="K164" i="21"/>
  <c r="M164" i="21"/>
  <c r="I164" i="21"/>
  <c r="F164" i="21"/>
  <c r="AL164" i="21"/>
  <c r="AM164" i="21"/>
  <c r="AC164" i="21"/>
  <c r="V164" i="21"/>
  <c r="U164" i="21"/>
  <c r="N164" i="21"/>
  <c r="J164" i="21"/>
  <c r="A165" i="21"/>
  <c r="B164" i="21"/>
  <c r="AP164" i="21"/>
  <c r="AI164" i="21"/>
  <c r="AA164" i="21"/>
  <c r="O164" i="21"/>
  <c r="Q164" i="21"/>
  <c r="H164" i="21"/>
  <c r="G164" i="21"/>
  <c r="C43" i="21"/>
  <c r="D43" i="21"/>
  <c r="F43" i="21" l="1"/>
  <c r="M44" i="21" s="1"/>
  <c r="T44" i="21" s="1"/>
  <c r="G43" i="21"/>
  <c r="N44" i="21" s="1"/>
  <c r="U44" i="21" s="1"/>
  <c r="D164" i="21"/>
  <c r="C164" i="21"/>
  <c r="J43" i="21"/>
  <c r="Q44" i="21" s="1"/>
  <c r="X44" i="21" s="1"/>
  <c r="I43" i="21"/>
  <c r="P44" i="21" s="1"/>
  <c r="W44" i="21" s="1"/>
  <c r="Y165" i="21"/>
  <c r="AE165" i="21"/>
  <c r="AD165" i="21"/>
  <c r="AF165" i="21"/>
  <c r="B165" i="21"/>
  <c r="AL165" i="21"/>
  <c r="AP165" i="21"/>
  <c r="AM165" i="21"/>
  <c r="AI165" i="21"/>
  <c r="AC165" i="21"/>
  <c r="AA165" i="21"/>
  <c r="U165" i="21"/>
  <c r="Q165" i="21"/>
  <c r="N165" i="21"/>
  <c r="V165" i="21"/>
  <c r="O165" i="21"/>
  <c r="J165" i="21"/>
  <c r="G165" i="21"/>
  <c r="H165" i="21"/>
  <c r="A166" i="21"/>
  <c r="AN165" i="21"/>
  <c r="AO165" i="21"/>
  <c r="AB165" i="21"/>
  <c r="T165" i="21"/>
  <c r="X165" i="21"/>
  <c r="M165" i="21"/>
  <c r="F165" i="21"/>
  <c r="AK165" i="21"/>
  <c r="AH165" i="21"/>
  <c r="W165" i="21"/>
  <c r="P165" i="21"/>
  <c r="R165" i="21"/>
  <c r="I165" i="21"/>
  <c r="K165" i="21"/>
  <c r="AE44" i="21" l="1"/>
  <c r="D165" i="21"/>
  <c r="C165" i="21"/>
  <c r="AA44" i="21"/>
  <c r="AC44" i="21"/>
  <c r="Y166" i="21"/>
  <c r="AD166" i="21"/>
  <c r="AF166" i="21"/>
  <c r="AE166" i="21"/>
  <c r="AN166" i="21"/>
  <c r="AK166" i="21"/>
  <c r="AO166" i="21"/>
  <c r="AH166" i="21"/>
  <c r="AB166" i="21"/>
  <c r="X166" i="21"/>
  <c r="R166" i="21"/>
  <c r="W166" i="21"/>
  <c r="T166" i="21"/>
  <c r="P166" i="21"/>
  <c r="K166" i="21"/>
  <c r="M166" i="21"/>
  <c r="I166" i="21"/>
  <c r="F166" i="21"/>
  <c r="B166" i="21"/>
  <c r="AP166" i="21"/>
  <c r="AI166" i="21"/>
  <c r="AA166" i="21"/>
  <c r="O166" i="21"/>
  <c r="Q166" i="21"/>
  <c r="H166" i="21"/>
  <c r="G166" i="21"/>
  <c r="AL166" i="21"/>
  <c r="AM166" i="21"/>
  <c r="AC166" i="21"/>
  <c r="V166" i="21"/>
  <c r="U166" i="21"/>
  <c r="N166" i="21"/>
  <c r="J166" i="21"/>
  <c r="A167" i="21"/>
  <c r="AD44" i="21"/>
  <c r="AF44" i="21"/>
  <c r="AB44" i="21"/>
  <c r="AI44" i="21" l="1"/>
  <c r="D166" i="21"/>
  <c r="C166" i="21"/>
  <c r="Y167" i="21"/>
  <c r="AE167" i="21"/>
  <c r="AD167" i="21"/>
  <c r="AF167" i="21"/>
  <c r="B167" i="21"/>
  <c r="AL167" i="21"/>
  <c r="AP167" i="21"/>
  <c r="AM167" i="21"/>
  <c r="AI167" i="21"/>
  <c r="AC167" i="21"/>
  <c r="AA167" i="21"/>
  <c r="W167" i="21"/>
  <c r="T167" i="21"/>
  <c r="P167" i="21"/>
  <c r="V167" i="21"/>
  <c r="O167" i="21"/>
  <c r="J167" i="21"/>
  <c r="G167" i="21"/>
  <c r="K167" i="21"/>
  <c r="A168" i="21"/>
  <c r="AK167" i="21"/>
  <c r="AH167" i="21"/>
  <c r="X167" i="21"/>
  <c r="Q167" i="21"/>
  <c r="R167" i="21"/>
  <c r="I167" i="21"/>
  <c r="H167" i="21"/>
  <c r="AN167" i="21"/>
  <c r="AO167" i="21"/>
  <c r="AB167" i="21"/>
  <c r="U167" i="21"/>
  <c r="N167" i="21"/>
  <c r="M167" i="21"/>
  <c r="F167" i="21"/>
  <c r="AH44" i="21"/>
  <c r="B44" i="21" s="1"/>
  <c r="D44" i="21" l="1"/>
  <c r="C44" i="21"/>
  <c r="D167" i="21"/>
  <c r="C167" i="21"/>
  <c r="Y168" i="21"/>
  <c r="AD168" i="21"/>
  <c r="AF168" i="21"/>
  <c r="AE168" i="21"/>
  <c r="AN168" i="21"/>
  <c r="AK168" i="21"/>
  <c r="AO168" i="21"/>
  <c r="AH168" i="21"/>
  <c r="AB168" i="21"/>
  <c r="X168" i="21"/>
  <c r="R168" i="21"/>
  <c r="W168" i="21"/>
  <c r="T168" i="21"/>
  <c r="P168" i="21"/>
  <c r="K168" i="21"/>
  <c r="M168" i="21"/>
  <c r="I168" i="21"/>
  <c r="F168" i="21"/>
  <c r="AL168" i="21"/>
  <c r="AM168" i="21"/>
  <c r="AC168" i="21"/>
  <c r="V168" i="21"/>
  <c r="U168" i="21"/>
  <c r="N168" i="21"/>
  <c r="J168" i="21"/>
  <c r="A169" i="21"/>
  <c r="B168" i="21"/>
  <c r="AP168" i="21"/>
  <c r="AI168" i="21"/>
  <c r="AA168" i="21"/>
  <c r="O168" i="21"/>
  <c r="Q168" i="21"/>
  <c r="H168" i="21"/>
  <c r="G168" i="21"/>
  <c r="C168" i="21" l="1"/>
  <c r="D168" i="21"/>
  <c r="I44" i="21"/>
  <c r="P45" i="21" s="1"/>
  <c r="W45" i="21" s="1"/>
  <c r="J44" i="21"/>
  <c r="Q45" i="21" s="1"/>
  <c r="X45" i="21" s="1"/>
  <c r="Y169" i="21"/>
  <c r="AE169" i="21"/>
  <c r="AD169" i="21"/>
  <c r="AF169" i="21"/>
  <c r="B169" i="21"/>
  <c r="AL169" i="21"/>
  <c r="AP169" i="21"/>
  <c r="AM169" i="21"/>
  <c r="AI169" i="21"/>
  <c r="AN169" i="21"/>
  <c r="AO169" i="21"/>
  <c r="AC169" i="21"/>
  <c r="AA169" i="21"/>
  <c r="U169" i="21"/>
  <c r="Q169" i="21"/>
  <c r="N169" i="21"/>
  <c r="V169" i="21"/>
  <c r="O169" i="21"/>
  <c r="J169" i="21"/>
  <c r="G169" i="21"/>
  <c r="H169" i="21"/>
  <c r="A170" i="21"/>
  <c r="AK169" i="21"/>
  <c r="AH169" i="21"/>
  <c r="AB169" i="21"/>
  <c r="W169" i="21"/>
  <c r="T169" i="21"/>
  <c r="P169" i="21"/>
  <c r="X169" i="21"/>
  <c r="R169" i="21"/>
  <c r="M169" i="21"/>
  <c r="I169" i="21"/>
  <c r="F169" i="21"/>
  <c r="K169" i="21"/>
  <c r="F44" i="21"/>
  <c r="M45" i="21" s="1"/>
  <c r="T45" i="21" s="1"/>
  <c r="G44" i="21"/>
  <c r="N45" i="21" s="1"/>
  <c r="U45" i="21" s="1"/>
  <c r="AA45" i="21" l="1"/>
  <c r="AC45" i="21"/>
  <c r="D169" i="21"/>
  <c r="C169" i="21"/>
  <c r="AD45" i="21"/>
  <c r="AF45" i="21"/>
  <c r="Y170" i="21"/>
  <c r="AD170" i="21"/>
  <c r="AF170" i="21"/>
  <c r="AE170" i="21"/>
  <c r="AN170" i="21"/>
  <c r="AK170" i="21"/>
  <c r="AO170" i="21"/>
  <c r="AH170" i="21"/>
  <c r="AB170" i="21"/>
  <c r="X170" i="21"/>
  <c r="R170" i="21"/>
  <c r="W170" i="21"/>
  <c r="T170" i="21"/>
  <c r="P170" i="21"/>
  <c r="K170" i="21"/>
  <c r="M170" i="21"/>
  <c r="I170" i="21"/>
  <c r="F170" i="21"/>
  <c r="B170" i="21"/>
  <c r="AL170" i="21"/>
  <c r="AP170" i="21"/>
  <c r="AM170" i="21"/>
  <c r="AI170" i="21"/>
  <c r="AC170" i="21"/>
  <c r="AA170" i="21"/>
  <c r="V170" i="21"/>
  <c r="O170" i="21"/>
  <c r="U170" i="21"/>
  <c r="Q170" i="21"/>
  <c r="N170" i="21"/>
  <c r="H170" i="21"/>
  <c r="J170" i="21"/>
  <c r="G170" i="21"/>
  <c r="A171" i="21"/>
  <c r="AB45" i="21"/>
  <c r="AE45" i="21"/>
  <c r="AI45" i="21" l="1"/>
  <c r="C170" i="21"/>
  <c r="D170" i="21"/>
  <c r="Y171" i="21"/>
  <c r="AE171" i="21"/>
  <c r="AD171" i="21"/>
  <c r="AF171" i="21"/>
  <c r="B171" i="21"/>
  <c r="AL171" i="21"/>
  <c r="AP171" i="21"/>
  <c r="AM171" i="21"/>
  <c r="AI171" i="21"/>
  <c r="AC171" i="21"/>
  <c r="AA171" i="21"/>
  <c r="W171" i="21"/>
  <c r="T171" i="21"/>
  <c r="P171" i="21"/>
  <c r="V171" i="21"/>
  <c r="O171" i="21"/>
  <c r="J171" i="21"/>
  <c r="G171" i="21"/>
  <c r="K171" i="21"/>
  <c r="A172" i="21"/>
  <c r="AN171" i="21"/>
  <c r="AK171" i="21"/>
  <c r="AO171" i="21"/>
  <c r="AH171" i="21"/>
  <c r="AB171" i="21"/>
  <c r="X171" i="21"/>
  <c r="U171" i="21"/>
  <c r="Q171" i="21"/>
  <c r="N171" i="21"/>
  <c r="R171" i="21"/>
  <c r="M171" i="21"/>
  <c r="I171" i="21"/>
  <c r="F171" i="21"/>
  <c r="H171" i="21"/>
  <c r="AH45" i="21"/>
  <c r="B45" i="21" s="1"/>
  <c r="C45" i="21" l="1"/>
  <c r="D45" i="21"/>
  <c r="D171" i="21"/>
  <c r="C171" i="21"/>
  <c r="Y172" i="21"/>
  <c r="AD172" i="21"/>
  <c r="AF172" i="21"/>
  <c r="AE172" i="21"/>
  <c r="AN172" i="21"/>
  <c r="AK172" i="21"/>
  <c r="AO172" i="21"/>
  <c r="AH172" i="21"/>
  <c r="AB172" i="21"/>
  <c r="X172" i="21"/>
  <c r="R172" i="21"/>
  <c r="W172" i="21"/>
  <c r="T172" i="21"/>
  <c r="P172" i="21"/>
  <c r="K172" i="21"/>
  <c r="M172" i="21"/>
  <c r="I172" i="21"/>
  <c r="F172" i="21"/>
  <c r="B172" i="21"/>
  <c r="AL172" i="21"/>
  <c r="AP172" i="21"/>
  <c r="AM172" i="21"/>
  <c r="AI172" i="21"/>
  <c r="AC172" i="21"/>
  <c r="AA172" i="21"/>
  <c r="V172" i="21"/>
  <c r="O172" i="21"/>
  <c r="U172" i="21"/>
  <c r="Q172" i="21"/>
  <c r="N172" i="21"/>
  <c r="H172" i="21"/>
  <c r="J172" i="21"/>
  <c r="G172" i="21"/>
  <c r="A173" i="21"/>
  <c r="D172" i="21" l="1"/>
  <c r="C172" i="21"/>
  <c r="G45" i="21"/>
  <c r="N46" i="21" s="1"/>
  <c r="U46" i="21" s="1"/>
  <c r="F45" i="21"/>
  <c r="M46" i="21" s="1"/>
  <c r="T46" i="21" s="1"/>
  <c r="Y173" i="21"/>
  <c r="AE173" i="21"/>
  <c r="AD173" i="21"/>
  <c r="AF173" i="21"/>
  <c r="B173" i="21"/>
  <c r="AL173" i="21"/>
  <c r="AP173" i="21"/>
  <c r="AM173" i="21"/>
  <c r="AI173" i="21"/>
  <c r="AC173" i="21"/>
  <c r="AA173" i="21"/>
  <c r="U173" i="21"/>
  <c r="Q173" i="21"/>
  <c r="N173" i="21"/>
  <c r="V173" i="21"/>
  <c r="O173" i="21"/>
  <c r="J173" i="21"/>
  <c r="G173" i="21"/>
  <c r="H173" i="21"/>
  <c r="A174" i="21"/>
  <c r="AN173" i="21"/>
  <c r="AK173" i="21"/>
  <c r="AO173" i="21"/>
  <c r="AH173" i="21"/>
  <c r="AB173" i="21"/>
  <c r="W173" i="21"/>
  <c r="T173" i="21"/>
  <c r="P173" i="21"/>
  <c r="X173" i="21"/>
  <c r="R173" i="21"/>
  <c r="M173" i="21"/>
  <c r="I173" i="21"/>
  <c r="F173" i="21"/>
  <c r="K173" i="21"/>
  <c r="I45" i="21"/>
  <c r="P46" i="21" s="1"/>
  <c r="W46" i="21" s="1"/>
  <c r="J45" i="21"/>
  <c r="Q46" i="21" s="1"/>
  <c r="X46" i="21" s="1"/>
  <c r="AB46" i="21" l="1"/>
  <c r="AD46" i="21"/>
  <c r="AF46" i="21"/>
  <c r="D173" i="21"/>
  <c r="C173" i="21"/>
  <c r="Y174" i="21"/>
  <c r="AD174" i="21"/>
  <c r="AF174" i="21"/>
  <c r="AE174" i="21"/>
  <c r="AN174" i="21"/>
  <c r="AK174" i="21"/>
  <c r="AO174" i="21"/>
  <c r="AH174" i="21"/>
  <c r="AB174" i="21"/>
  <c r="X174" i="21"/>
  <c r="R174" i="21"/>
  <c r="W174" i="21"/>
  <c r="T174" i="21"/>
  <c r="P174" i="21"/>
  <c r="K174" i="21"/>
  <c r="M174" i="21"/>
  <c r="I174" i="21"/>
  <c r="F174" i="21"/>
  <c r="B174" i="21"/>
  <c r="AL174" i="21"/>
  <c r="AP174" i="21"/>
  <c r="AM174" i="21"/>
  <c r="AI174" i="21"/>
  <c r="AC174" i="21"/>
  <c r="AA174" i="21"/>
  <c r="V174" i="21"/>
  <c r="O174" i="21"/>
  <c r="U174" i="21"/>
  <c r="Q174" i="21"/>
  <c r="N174" i="21"/>
  <c r="H174" i="21"/>
  <c r="J174" i="21"/>
  <c r="G174" i="21"/>
  <c r="A175" i="21"/>
  <c r="AA46" i="21"/>
  <c r="AC46" i="21"/>
  <c r="AE46" i="21"/>
  <c r="AH46" i="21" l="1"/>
  <c r="D174" i="21"/>
  <c r="C174" i="21"/>
  <c r="Y175" i="21"/>
  <c r="AE175" i="21"/>
  <c r="AD175" i="21"/>
  <c r="AF175" i="21"/>
  <c r="B175" i="21"/>
  <c r="AL175" i="21"/>
  <c r="AP175" i="21"/>
  <c r="AM175" i="21"/>
  <c r="AI175" i="21"/>
  <c r="AC175" i="21"/>
  <c r="AA175" i="21"/>
  <c r="W175" i="21"/>
  <c r="T175" i="21"/>
  <c r="P175" i="21"/>
  <c r="V175" i="21"/>
  <c r="O175" i="21"/>
  <c r="J175" i="21"/>
  <c r="G175" i="21"/>
  <c r="K175" i="21"/>
  <c r="A176" i="21"/>
  <c r="AN175" i="21"/>
  <c r="AK175" i="21"/>
  <c r="AO175" i="21"/>
  <c r="AH175" i="21"/>
  <c r="AB175" i="21"/>
  <c r="X175" i="21"/>
  <c r="U175" i="21"/>
  <c r="Q175" i="21"/>
  <c r="N175" i="21"/>
  <c r="R175" i="21"/>
  <c r="M175" i="21"/>
  <c r="I175" i="21"/>
  <c r="F175" i="21"/>
  <c r="H175" i="21"/>
  <c r="AI46" i="21"/>
  <c r="B46" i="21" s="1"/>
  <c r="D175" i="21" l="1"/>
  <c r="C175" i="21"/>
  <c r="C46" i="21"/>
  <c r="D46" i="21"/>
  <c r="Y176" i="21"/>
  <c r="AD176" i="21"/>
  <c r="AF176" i="21"/>
  <c r="AE176" i="21"/>
  <c r="AN176" i="21"/>
  <c r="AK176" i="21"/>
  <c r="AO176" i="21"/>
  <c r="AH176" i="21"/>
  <c r="AB176" i="21"/>
  <c r="X176" i="21"/>
  <c r="R176" i="21"/>
  <c r="W176" i="21"/>
  <c r="T176" i="21"/>
  <c r="P176" i="21"/>
  <c r="K176" i="21"/>
  <c r="M176" i="21"/>
  <c r="I176" i="21"/>
  <c r="F176" i="21"/>
  <c r="B176" i="21"/>
  <c r="AL176" i="21"/>
  <c r="AP176" i="21"/>
  <c r="AM176" i="21"/>
  <c r="AI176" i="21"/>
  <c r="AC176" i="21"/>
  <c r="AA176" i="21"/>
  <c r="V176" i="21"/>
  <c r="O176" i="21"/>
  <c r="U176" i="21"/>
  <c r="Q176" i="21"/>
  <c r="N176" i="21"/>
  <c r="H176" i="21"/>
  <c r="J176" i="21"/>
  <c r="G176" i="21"/>
  <c r="A177" i="21"/>
  <c r="D176" i="21" l="1"/>
  <c r="C176" i="21"/>
  <c r="F46" i="21"/>
  <c r="M47" i="21" s="1"/>
  <c r="T47" i="21" s="1"/>
  <c r="G46" i="21"/>
  <c r="N47" i="21" s="1"/>
  <c r="U47" i="21" s="1"/>
  <c r="Y177" i="21"/>
  <c r="AE177" i="21"/>
  <c r="AD177" i="21"/>
  <c r="AF177" i="21"/>
  <c r="B177" i="21"/>
  <c r="AL177" i="21"/>
  <c r="AP177" i="21"/>
  <c r="AM177" i="21"/>
  <c r="AI177" i="21"/>
  <c r="AC177" i="21"/>
  <c r="AA177" i="21"/>
  <c r="U177" i="21"/>
  <c r="Q177" i="21"/>
  <c r="N177" i="21"/>
  <c r="V177" i="21"/>
  <c r="O177" i="21"/>
  <c r="J177" i="21"/>
  <c r="G177" i="21"/>
  <c r="H177" i="21"/>
  <c r="A178" i="21"/>
  <c r="AN177" i="21"/>
  <c r="AK177" i="21"/>
  <c r="AO177" i="21"/>
  <c r="AH177" i="21"/>
  <c r="AB177" i="21"/>
  <c r="W177" i="21"/>
  <c r="T177" i="21"/>
  <c r="P177" i="21"/>
  <c r="X177" i="21"/>
  <c r="R177" i="21"/>
  <c r="M177" i="21"/>
  <c r="I177" i="21"/>
  <c r="F177" i="21"/>
  <c r="K177" i="21"/>
  <c r="I46" i="21"/>
  <c r="P47" i="21" s="1"/>
  <c r="W47" i="21" s="1"/>
  <c r="J46" i="21"/>
  <c r="Q47" i="21" s="1"/>
  <c r="X47" i="21" s="1"/>
  <c r="C177" i="21" l="1"/>
  <c r="D177" i="21"/>
  <c r="AA47" i="21"/>
  <c r="AC47" i="21"/>
  <c r="AD47" i="21"/>
  <c r="AF47" i="21"/>
  <c r="Y178" i="21"/>
  <c r="AD178" i="21"/>
  <c r="AF178" i="21"/>
  <c r="AE178" i="21"/>
  <c r="AN178" i="21"/>
  <c r="AK178" i="21"/>
  <c r="AO178" i="21"/>
  <c r="AH178" i="21"/>
  <c r="AB178" i="21"/>
  <c r="X178" i="21"/>
  <c r="R178" i="21"/>
  <c r="W178" i="21"/>
  <c r="T178" i="21"/>
  <c r="P178" i="21"/>
  <c r="K178" i="21"/>
  <c r="M178" i="21"/>
  <c r="I178" i="21"/>
  <c r="F178" i="21"/>
  <c r="B178" i="21"/>
  <c r="AL178" i="21"/>
  <c r="AP178" i="21"/>
  <c r="AM178" i="21"/>
  <c r="AI178" i="21"/>
  <c r="AC178" i="21"/>
  <c r="AA178" i="21"/>
  <c r="V178" i="21"/>
  <c r="O178" i="21"/>
  <c r="U178" i="21"/>
  <c r="Q178" i="21"/>
  <c r="N178" i="21"/>
  <c r="H178" i="21"/>
  <c r="J178" i="21"/>
  <c r="G178" i="21"/>
  <c r="A179" i="21"/>
  <c r="AE47" i="21"/>
  <c r="AB47" i="21"/>
  <c r="D178" i="21" l="1"/>
  <c r="C178" i="21"/>
  <c r="AI47" i="21"/>
  <c r="AH47" i="21"/>
  <c r="B47" i="21" s="1"/>
  <c r="Y179" i="21"/>
  <c r="AE179" i="21"/>
  <c r="AD179" i="21"/>
  <c r="AF179" i="21"/>
  <c r="B179" i="21"/>
  <c r="AL179" i="21"/>
  <c r="AP179" i="21"/>
  <c r="AM179" i="21"/>
  <c r="AI179" i="21"/>
  <c r="AC179" i="21"/>
  <c r="AA179" i="21"/>
  <c r="W179" i="21"/>
  <c r="T179" i="21"/>
  <c r="P179" i="21"/>
  <c r="V179" i="21"/>
  <c r="O179" i="21"/>
  <c r="J179" i="21"/>
  <c r="G179" i="21"/>
  <c r="K179" i="21"/>
  <c r="A180" i="21"/>
  <c r="AN179" i="21"/>
  <c r="AK179" i="21"/>
  <c r="AO179" i="21"/>
  <c r="AH179" i="21"/>
  <c r="AB179" i="21"/>
  <c r="X179" i="21"/>
  <c r="U179" i="21"/>
  <c r="Q179" i="21"/>
  <c r="N179" i="21"/>
  <c r="R179" i="21"/>
  <c r="M179" i="21"/>
  <c r="I179" i="21"/>
  <c r="F179" i="21"/>
  <c r="H179" i="21"/>
  <c r="D179" i="21" l="1"/>
  <c r="C179" i="21"/>
  <c r="Y180" i="21"/>
  <c r="AD180" i="21"/>
  <c r="AF180" i="21"/>
  <c r="AE180" i="21"/>
  <c r="AN180" i="21"/>
  <c r="AK180" i="21"/>
  <c r="AO180" i="21"/>
  <c r="AH180" i="21"/>
  <c r="AB180" i="21"/>
  <c r="X180" i="21"/>
  <c r="R180" i="21"/>
  <c r="W180" i="21"/>
  <c r="T180" i="21"/>
  <c r="P180" i="21"/>
  <c r="K180" i="21"/>
  <c r="M180" i="21"/>
  <c r="I180" i="21"/>
  <c r="F180" i="21"/>
  <c r="B180" i="21"/>
  <c r="AL180" i="21"/>
  <c r="AP180" i="21"/>
  <c r="AM180" i="21"/>
  <c r="AI180" i="21"/>
  <c r="AC180" i="21"/>
  <c r="AA180" i="21"/>
  <c r="V180" i="21"/>
  <c r="O180" i="21"/>
  <c r="U180" i="21"/>
  <c r="Q180" i="21"/>
  <c r="N180" i="21"/>
  <c r="H180" i="21"/>
  <c r="J180" i="21"/>
  <c r="G180" i="21"/>
  <c r="A181" i="21"/>
  <c r="C47" i="21"/>
  <c r="D47" i="21"/>
  <c r="F47" i="21" l="1"/>
  <c r="M48" i="21" s="1"/>
  <c r="T48" i="21" s="1"/>
  <c r="G47" i="21"/>
  <c r="N48" i="21" s="1"/>
  <c r="U48" i="21" s="1"/>
  <c r="C180" i="21"/>
  <c r="D180" i="21"/>
  <c r="J47" i="21"/>
  <c r="Q48" i="21" s="1"/>
  <c r="X48" i="21" s="1"/>
  <c r="I47" i="21"/>
  <c r="P48" i="21" s="1"/>
  <c r="W48" i="21" s="1"/>
  <c r="Y181" i="21"/>
  <c r="AE181" i="21"/>
  <c r="AD181" i="21"/>
  <c r="AF181" i="21"/>
  <c r="B181" i="21"/>
  <c r="AL181" i="21"/>
  <c r="AP181" i="21"/>
  <c r="AM181" i="21"/>
  <c r="AI181" i="21"/>
  <c r="AC181" i="21"/>
  <c r="AA181" i="21"/>
  <c r="U181" i="21"/>
  <c r="Q181" i="21"/>
  <c r="N181" i="21"/>
  <c r="V181" i="21"/>
  <c r="O181" i="21"/>
  <c r="J181" i="21"/>
  <c r="G181" i="21"/>
  <c r="H181" i="21"/>
  <c r="A182" i="21"/>
  <c r="AN181" i="21"/>
  <c r="AK181" i="21"/>
  <c r="AO181" i="21"/>
  <c r="AH181" i="21"/>
  <c r="AB181" i="21"/>
  <c r="W181" i="21"/>
  <c r="T181" i="21"/>
  <c r="P181" i="21"/>
  <c r="X181" i="21"/>
  <c r="R181" i="21"/>
  <c r="M181" i="21"/>
  <c r="I181" i="21"/>
  <c r="F181" i="21"/>
  <c r="K181" i="21"/>
  <c r="Y182" i="21" l="1"/>
  <c r="AD182" i="21"/>
  <c r="AF182" i="21"/>
  <c r="AE182" i="21"/>
  <c r="AN182" i="21"/>
  <c r="AK182" i="21"/>
  <c r="AO182" i="21"/>
  <c r="AH182" i="21"/>
  <c r="AB182" i="21"/>
  <c r="X182" i="21"/>
  <c r="R182" i="21"/>
  <c r="W182" i="21"/>
  <c r="T182" i="21"/>
  <c r="P182" i="21"/>
  <c r="K182" i="21"/>
  <c r="M182" i="21"/>
  <c r="I182" i="21"/>
  <c r="F182" i="21"/>
  <c r="B182" i="21"/>
  <c r="AL182" i="21"/>
  <c r="AP182" i="21"/>
  <c r="AM182" i="21"/>
  <c r="AI182" i="21"/>
  <c r="AC182" i="21"/>
  <c r="AA182" i="21"/>
  <c r="V182" i="21"/>
  <c r="O182" i="21"/>
  <c r="U182" i="21"/>
  <c r="Q182" i="21"/>
  <c r="N182" i="21"/>
  <c r="H182" i="21"/>
  <c r="J182" i="21"/>
  <c r="G182" i="21"/>
  <c r="A183" i="21"/>
  <c r="D181" i="21"/>
  <c r="C181" i="21"/>
  <c r="AA48" i="21"/>
  <c r="AC48" i="21"/>
  <c r="AE48" i="21"/>
  <c r="AD48" i="21"/>
  <c r="AF48" i="21"/>
  <c r="AB48" i="21"/>
  <c r="AH48" i="21" l="1"/>
  <c r="C182" i="21"/>
  <c r="D182" i="21"/>
  <c r="Y183" i="21"/>
  <c r="AE183" i="21"/>
  <c r="AD183" i="21"/>
  <c r="AF183" i="21"/>
  <c r="B183" i="21"/>
  <c r="AL183" i="21"/>
  <c r="AP183" i="21"/>
  <c r="AM183" i="21"/>
  <c r="AI183" i="21"/>
  <c r="AC183" i="21"/>
  <c r="AA183" i="21"/>
  <c r="W183" i="21"/>
  <c r="T183" i="21"/>
  <c r="P183" i="21"/>
  <c r="V183" i="21"/>
  <c r="O183" i="21"/>
  <c r="J183" i="21"/>
  <c r="G183" i="21"/>
  <c r="K183" i="21"/>
  <c r="A184" i="21"/>
  <c r="AN183" i="21"/>
  <c r="AK183" i="21"/>
  <c r="AO183" i="21"/>
  <c r="AH183" i="21"/>
  <c r="AB183" i="21"/>
  <c r="X183" i="21"/>
  <c r="U183" i="21"/>
  <c r="Q183" i="21"/>
  <c r="N183" i="21"/>
  <c r="R183" i="21"/>
  <c r="M183" i="21"/>
  <c r="I183" i="21"/>
  <c r="F183" i="21"/>
  <c r="H183" i="21"/>
  <c r="AI48" i="21"/>
  <c r="B48" i="21" s="1"/>
  <c r="C48" i="21" l="1"/>
  <c r="D48" i="21"/>
  <c r="Y184" i="21"/>
  <c r="AD184" i="21"/>
  <c r="AF184" i="21"/>
  <c r="AE184" i="21"/>
  <c r="AN184" i="21"/>
  <c r="AK184" i="21"/>
  <c r="AO184" i="21"/>
  <c r="AH184" i="21"/>
  <c r="AB184" i="21"/>
  <c r="X184" i="21"/>
  <c r="R184" i="21"/>
  <c r="W184" i="21"/>
  <c r="T184" i="21"/>
  <c r="P184" i="21"/>
  <c r="K184" i="21"/>
  <c r="M184" i="21"/>
  <c r="I184" i="21"/>
  <c r="F184" i="21"/>
  <c r="B184" i="21"/>
  <c r="AL184" i="21"/>
  <c r="AP184" i="21"/>
  <c r="AM184" i="21"/>
  <c r="AI184" i="21"/>
  <c r="AC184" i="21"/>
  <c r="AA184" i="21"/>
  <c r="V184" i="21"/>
  <c r="O184" i="21"/>
  <c r="U184" i="21"/>
  <c r="Q184" i="21"/>
  <c r="N184" i="21"/>
  <c r="H184" i="21"/>
  <c r="J184" i="21"/>
  <c r="G184" i="21"/>
  <c r="A185" i="21"/>
  <c r="D183" i="21"/>
  <c r="C183" i="21"/>
  <c r="C184" i="21" l="1"/>
  <c r="D184" i="21"/>
  <c r="G48" i="21"/>
  <c r="N49" i="21" s="1"/>
  <c r="U49" i="21" s="1"/>
  <c r="F48" i="21"/>
  <c r="M49" i="21" s="1"/>
  <c r="T49" i="21" s="1"/>
  <c r="Y185" i="21"/>
  <c r="AE185" i="21"/>
  <c r="AD185" i="21"/>
  <c r="AF185" i="21"/>
  <c r="B185" i="21"/>
  <c r="AL185" i="21"/>
  <c r="AP185" i="21"/>
  <c r="AM185" i="21"/>
  <c r="AI185" i="21"/>
  <c r="AC185" i="21"/>
  <c r="AA185" i="21"/>
  <c r="U185" i="21"/>
  <c r="Q185" i="21"/>
  <c r="N185" i="21"/>
  <c r="V185" i="21"/>
  <c r="O185" i="21"/>
  <c r="J185" i="21"/>
  <c r="G185" i="21"/>
  <c r="H185" i="21"/>
  <c r="A186" i="21"/>
  <c r="AN185" i="21"/>
  <c r="AK185" i="21"/>
  <c r="AO185" i="21"/>
  <c r="AH185" i="21"/>
  <c r="AB185" i="21"/>
  <c r="W185" i="21"/>
  <c r="T185" i="21"/>
  <c r="P185" i="21"/>
  <c r="X185" i="21"/>
  <c r="R185" i="21"/>
  <c r="M185" i="21"/>
  <c r="I185" i="21"/>
  <c r="F185" i="21"/>
  <c r="K185" i="21"/>
  <c r="I48" i="21"/>
  <c r="P49" i="21" s="1"/>
  <c r="W49" i="21" s="1"/>
  <c r="J48" i="21"/>
  <c r="Q49" i="21" s="1"/>
  <c r="X49" i="21" s="1"/>
  <c r="AD49" i="21" l="1"/>
  <c r="AF49" i="21"/>
  <c r="C185" i="21"/>
  <c r="D185" i="21"/>
  <c r="AB49" i="21"/>
  <c r="Y186" i="21"/>
  <c r="AD186" i="21"/>
  <c r="AF186" i="21"/>
  <c r="AE186" i="21"/>
  <c r="AN186" i="21"/>
  <c r="AK186" i="21"/>
  <c r="AO186" i="21"/>
  <c r="AH186" i="21"/>
  <c r="AB186" i="21"/>
  <c r="X186" i="21"/>
  <c r="R186" i="21"/>
  <c r="W186" i="21"/>
  <c r="T186" i="21"/>
  <c r="P186" i="21"/>
  <c r="K186" i="21"/>
  <c r="M186" i="21"/>
  <c r="I186" i="21"/>
  <c r="F186" i="21"/>
  <c r="B186" i="21"/>
  <c r="AL186" i="21"/>
  <c r="AP186" i="21"/>
  <c r="AM186" i="21"/>
  <c r="AI186" i="21"/>
  <c r="AC186" i="21"/>
  <c r="AA186" i="21"/>
  <c r="V186" i="21"/>
  <c r="O186" i="21"/>
  <c r="U186" i="21"/>
  <c r="Q186" i="21"/>
  <c r="N186" i="21"/>
  <c r="H186" i="21"/>
  <c r="J186" i="21"/>
  <c r="G186" i="21"/>
  <c r="A187" i="21"/>
  <c r="AA49" i="21"/>
  <c r="AC49" i="21"/>
  <c r="AE49" i="21"/>
  <c r="Y187" i="21" l="1"/>
  <c r="AE187" i="21"/>
  <c r="AD187" i="21"/>
  <c r="AF187" i="21"/>
  <c r="B187" i="21"/>
  <c r="AL187" i="21"/>
  <c r="AP187" i="21"/>
  <c r="AM187" i="21"/>
  <c r="AI187" i="21"/>
  <c r="AC187" i="21"/>
  <c r="AA187" i="21"/>
  <c r="W187" i="21"/>
  <c r="T187" i="21"/>
  <c r="P187" i="21"/>
  <c r="V187" i="21"/>
  <c r="O187" i="21"/>
  <c r="J187" i="21"/>
  <c r="G187" i="21"/>
  <c r="K187" i="21"/>
  <c r="A188" i="21"/>
  <c r="AN187" i="21"/>
  <c r="AK187" i="21"/>
  <c r="AO187" i="21"/>
  <c r="AH187" i="21"/>
  <c r="AB187" i="21"/>
  <c r="X187" i="21"/>
  <c r="U187" i="21"/>
  <c r="Q187" i="21"/>
  <c r="N187" i="21"/>
  <c r="R187" i="21"/>
  <c r="M187" i="21"/>
  <c r="I187" i="21"/>
  <c r="F187" i="21"/>
  <c r="H187" i="21"/>
  <c r="AI49" i="21"/>
  <c r="D186" i="21"/>
  <c r="C186" i="21"/>
  <c r="AH49" i="21"/>
  <c r="B49" i="21" s="1"/>
  <c r="D187" i="21" l="1"/>
  <c r="C187" i="21"/>
  <c r="C49" i="21"/>
  <c r="D49" i="21"/>
  <c r="Y188" i="21"/>
  <c r="AD188" i="21"/>
  <c r="AF188" i="21"/>
  <c r="AE188" i="21"/>
  <c r="AN188" i="21"/>
  <c r="AK188" i="21"/>
  <c r="AO188" i="21"/>
  <c r="AH188" i="21"/>
  <c r="AB188" i="21"/>
  <c r="X188" i="21"/>
  <c r="R188" i="21"/>
  <c r="W188" i="21"/>
  <c r="T188" i="21"/>
  <c r="P188" i="21"/>
  <c r="K188" i="21"/>
  <c r="M188" i="21"/>
  <c r="I188" i="21"/>
  <c r="F188" i="21"/>
  <c r="B188" i="21"/>
  <c r="AL188" i="21"/>
  <c r="AP188" i="21"/>
  <c r="AM188" i="21"/>
  <c r="AI188" i="21"/>
  <c r="AC188" i="21"/>
  <c r="AA188" i="21"/>
  <c r="V188" i="21"/>
  <c r="O188" i="21"/>
  <c r="U188" i="21"/>
  <c r="Q188" i="21"/>
  <c r="N188" i="21"/>
  <c r="H188" i="21"/>
  <c r="J188" i="21"/>
  <c r="G188" i="21"/>
  <c r="A189" i="21"/>
  <c r="Y189" i="21" l="1"/>
  <c r="AE189" i="21"/>
  <c r="AD189" i="21"/>
  <c r="AF189" i="21"/>
  <c r="B189" i="21"/>
  <c r="AL189" i="21"/>
  <c r="AP189" i="21"/>
  <c r="AM189" i="21"/>
  <c r="AI189" i="21"/>
  <c r="AC189" i="21"/>
  <c r="AA189" i="21"/>
  <c r="U189" i="21"/>
  <c r="Q189" i="21"/>
  <c r="N189" i="21"/>
  <c r="V189" i="21"/>
  <c r="O189" i="21"/>
  <c r="J189" i="21"/>
  <c r="G189" i="21"/>
  <c r="H189" i="21"/>
  <c r="A190" i="21"/>
  <c r="AN189" i="21"/>
  <c r="AK189" i="21"/>
  <c r="AO189" i="21"/>
  <c r="AH189" i="21"/>
  <c r="AB189" i="21"/>
  <c r="W189" i="21"/>
  <c r="T189" i="21"/>
  <c r="P189" i="21"/>
  <c r="X189" i="21"/>
  <c r="R189" i="21"/>
  <c r="M189" i="21"/>
  <c r="I189" i="21"/>
  <c r="F189" i="21"/>
  <c r="K189" i="21"/>
  <c r="D188" i="21"/>
  <c r="C188" i="21"/>
  <c r="F49" i="21"/>
  <c r="M50" i="21" s="1"/>
  <c r="T50" i="21" s="1"/>
  <c r="G49" i="21"/>
  <c r="N50" i="21" s="1"/>
  <c r="U50" i="21" s="1"/>
  <c r="I49" i="21"/>
  <c r="P50" i="21" s="1"/>
  <c r="W50" i="21" s="1"/>
  <c r="J49" i="21"/>
  <c r="Q50" i="21" s="1"/>
  <c r="X50" i="21" s="1"/>
  <c r="AA50" i="21" l="1"/>
  <c r="AC50" i="21"/>
  <c r="D189" i="21"/>
  <c r="C189" i="21"/>
  <c r="AD50" i="21"/>
  <c r="AF50" i="21"/>
  <c r="Y190" i="21"/>
  <c r="AD190" i="21"/>
  <c r="AF190" i="21"/>
  <c r="AE190" i="21"/>
  <c r="AN190" i="21"/>
  <c r="AK190" i="21"/>
  <c r="AO190" i="21"/>
  <c r="AH190" i="21"/>
  <c r="AB190" i="21"/>
  <c r="X190" i="21"/>
  <c r="R190" i="21"/>
  <c r="W190" i="21"/>
  <c r="T190" i="21"/>
  <c r="P190" i="21"/>
  <c r="K190" i="21"/>
  <c r="M190" i="21"/>
  <c r="I190" i="21"/>
  <c r="F190" i="21"/>
  <c r="B190" i="21"/>
  <c r="AL190" i="21"/>
  <c r="AP190" i="21"/>
  <c r="AM190" i="21"/>
  <c r="AI190" i="21"/>
  <c r="AC190" i="21"/>
  <c r="AA190" i="21"/>
  <c r="V190" i="21"/>
  <c r="O190" i="21"/>
  <c r="U190" i="21"/>
  <c r="Q190" i="21"/>
  <c r="N190" i="21"/>
  <c r="H190" i="21"/>
  <c r="J190" i="21"/>
  <c r="G190" i="21"/>
  <c r="A191" i="21"/>
  <c r="AE50" i="21"/>
  <c r="AB50" i="21"/>
  <c r="D190" i="21" l="1"/>
  <c r="C190" i="21"/>
  <c r="AI50" i="21"/>
  <c r="AH50" i="21"/>
  <c r="Y191" i="21"/>
  <c r="AE191" i="21"/>
  <c r="AD191" i="21"/>
  <c r="AF191" i="21"/>
  <c r="B191" i="21"/>
  <c r="AL191" i="21"/>
  <c r="AP191" i="21"/>
  <c r="AM191" i="21"/>
  <c r="AI191" i="21"/>
  <c r="AC191" i="21"/>
  <c r="AA191" i="21"/>
  <c r="W191" i="21"/>
  <c r="T191" i="21"/>
  <c r="P191" i="21"/>
  <c r="V191" i="21"/>
  <c r="O191" i="21"/>
  <c r="J191" i="21"/>
  <c r="G191" i="21"/>
  <c r="K191" i="21"/>
  <c r="A192" i="21"/>
  <c r="AN191" i="21"/>
  <c r="AK191" i="21"/>
  <c r="AO191" i="21"/>
  <c r="AH191" i="21"/>
  <c r="AB191" i="21"/>
  <c r="X191" i="21"/>
  <c r="U191" i="21"/>
  <c r="Q191" i="21"/>
  <c r="N191" i="21"/>
  <c r="R191" i="21"/>
  <c r="M191" i="21"/>
  <c r="I191" i="21"/>
  <c r="F191" i="21"/>
  <c r="H191" i="21"/>
  <c r="B50" i="21" l="1"/>
  <c r="D191" i="21"/>
  <c r="C191" i="21"/>
  <c r="Y192" i="21"/>
  <c r="AD192" i="21"/>
  <c r="AF192" i="21"/>
  <c r="AE192" i="21"/>
  <c r="AN192" i="21"/>
  <c r="AK192" i="21"/>
  <c r="AO192" i="21"/>
  <c r="AH192" i="21"/>
  <c r="AB192" i="21"/>
  <c r="X192" i="21"/>
  <c r="R192" i="21"/>
  <c r="W192" i="21"/>
  <c r="T192" i="21"/>
  <c r="P192" i="21"/>
  <c r="K192" i="21"/>
  <c r="M192" i="21"/>
  <c r="I192" i="21"/>
  <c r="F192" i="21"/>
  <c r="B192" i="21"/>
  <c r="AL192" i="21"/>
  <c r="AP192" i="21"/>
  <c r="AM192" i="21"/>
  <c r="AI192" i="21"/>
  <c r="AC192" i="21"/>
  <c r="AA192" i="21"/>
  <c r="V192" i="21"/>
  <c r="O192" i="21"/>
  <c r="U192" i="21"/>
  <c r="Q192" i="21"/>
  <c r="N192" i="21"/>
  <c r="H192" i="21"/>
  <c r="J192" i="21"/>
  <c r="G192" i="21"/>
  <c r="A193" i="21"/>
  <c r="D50" i="21"/>
  <c r="C50" i="21"/>
  <c r="J50" i="21" l="1"/>
  <c r="Q51" i="21" s="1"/>
  <c r="X51" i="21" s="1"/>
  <c r="I50" i="21"/>
  <c r="P51" i="21" s="1"/>
  <c r="W51" i="21" s="1"/>
  <c r="D192" i="21"/>
  <c r="C192" i="21"/>
  <c r="G50" i="21"/>
  <c r="N51" i="21" s="1"/>
  <c r="U51" i="21" s="1"/>
  <c r="F50" i="21"/>
  <c r="M51" i="21" s="1"/>
  <c r="T51" i="21" s="1"/>
  <c r="Y193" i="21"/>
  <c r="AE193" i="21"/>
  <c r="AD193" i="21"/>
  <c r="AF193" i="21"/>
  <c r="B193" i="21"/>
  <c r="AL193" i="21"/>
  <c r="AP193" i="21"/>
  <c r="AM193" i="21"/>
  <c r="AI193" i="21"/>
  <c r="AC193" i="21"/>
  <c r="AA193" i="21"/>
  <c r="U193" i="21"/>
  <c r="Q193" i="21"/>
  <c r="N193" i="21"/>
  <c r="V193" i="21"/>
  <c r="O193" i="21"/>
  <c r="J193" i="21"/>
  <c r="G193" i="21"/>
  <c r="H193" i="21"/>
  <c r="A194" i="21"/>
  <c r="AN193" i="21"/>
  <c r="AK193" i="21"/>
  <c r="AO193" i="21"/>
  <c r="AH193" i="21"/>
  <c r="AB193" i="21"/>
  <c r="W193" i="21"/>
  <c r="T193" i="21"/>
  <c r="P193" i="21"/>
  <c r="X193" i="21"/>
  <c r="R193" i="21"/>
  <c r="M193" i="21"/>
  <c r="I193" i="21"/>
  <c r="F193" i="21"/>
  <c r="K193" i="21"/>
  <c r="Y194" i="21" l="1"/>
  <c r="AD194" i="21"/>
  <c r="AF194" i="21"/>
  <c r="AE194" i="21"/>
  <c r="AN194" i="21"/>
  <c r="AK194" i="21"/>
  <c r="AO194" i="21"/>
  <c r="AH194" i="21"/>
  <c r="AB194" i="21"/>
  <c r="X194" i="21"/>
  <c r="R194" i="21"/>
  <c r="W194" i="21"/>
  <c r="T194" i="21"/>
  <c r="P194" i="21"/>
  <c r="K194" i="21"/>
  <c r="M194" i="21"/>
  <c r="I194" i="21"/>
  <c r="F194" i="21"/>
  <c r="B194" i="21"/>
  <c r="AL194" i="21"/>
  <c r="AP194" i="21"/>
  <c r="AM194" i="21"/>
  <c r="AI194" i="21"/>
  <c r="AC194" i="21"/>
  <c r="AA194" i="21"/>
  <c r="V194" i="21"/>
  <c r="O194" i="21"/>
  <c r="U194" i="21"/>
  <c r="Q194" i="21"/>
  <c r="N194" i="21"/>
  <c r="H194" i="21"/>
  <c r="J194" i="21"/>
  <c r="G194" i="21"/>
  <c r="A195" i="21"/>
  <c r="D193" i="21"/>
  <c r="C193" i="21"/>
  <c r="AB51" i="21"/>
  <c r="AE51" i="21"/>
  <c r="AA51" i="21"/>
  <c r="AC51" i="21"/>
  <c r="AD51" i="21"/>
  <c r="AF51" i="21"/>
  <c r="C194" i="21" l="1"/>
  <c r="D194" i="21"/>
  <c r="AI51" i="21"/>
  <c r="AH51" i="21"/>
  <c r="Y195" i="21"/>
  <c r="AE195" i="21"/>
  <c r="AD195" i="21"/>
  <c r="AF195" i="21"/>
  <c r="B195" i="21"/>
  <c r="AL195" i="21"/>
  <c r="AP195" i="21"/>
  <c r="AM195" i="21"/>
  <c r="AI195" i="21"/>
  <c r="AC195" i="21"/>
  <c r="AA195" i="21"/>
  <c r="W195" i="21"/>
  <c r="T195" i="21"/>
  <c r="P195" i="21"/>
  <c r="V195" i="21"/>
  <c r="O195" i="21"/>
  <c r="J195" i="21"/>
  <c r="G195" i="21"/>
  <c r="K195" i="21"/>
  <c r="A196" i="21"/>
  <c r="AN195" i="21"/>
  <c r="AK195" i="21"/>
  <c r="AO195" i="21"/>
  <c r="AH195" i="21"/>
  <c r="AB195" i="21"/>
  <c r="X195" i="21"/>
  <c r="U195" i="21"/>
  <c r="Q195" i="21"/>
  <c r="N195" i="21"/>
  <c r="R195" i="21"/>
  <c r="M195" i="21"/>
  <c r="I195" i="21"/>
  <c r="F195" i="21"/>
  <c r="H195" i="21"/>
  <c r="B51" i="21" l="1"/>
  <c r="D195" i="21"/>
  <c r="C195" i="21"/>
  <c r="Y196" i="21"/>
  <c r="AD196" i="21"/>
  <c r="AF196" i="21"/>
  <c r="AE196" i="21"/>
  <c r="AN196" i="21"/>
  <c r="AK196" i="21"/>
  <c r="AO196" i="21"/>
  <c r="AH196" i="21"/>
  <c r="AB196" i="21"/>
  <c r="X196" i="21"/>
  <c r="R196" i="21"/>
  <c r="W196" i="21"/>
  <c r="T196" i="21"/>
  <c r="P196" i="21"/>
  <c r="K196" i="21"/>
  <c r="M196" i="21"/>
  <c r="I196" i="21"/>
  <c r="F196" i="21"/>
  <c r="B196" i="21"/>
  <c r="AL196" i="21"/>
  <c r="AP196" i="21"/>
  <c r="AM196" i="21"/>
  <c r="AI196" i="21"/>
  <c r="AC196" i="21"/>
  <c r="AA196" i="21"/>
  <c r="V196" i="21"/>
  <c r="O196" i="21"/>
  <c r="U196" i="21"/>
  <c r="Q196" i="21"/>
  <c r="N196" i="21"/>
  <c r="H196" i="21"/>
  <c r="J196" i="21"/>
  <c r="G196" i="21"/>
  <c r="A197" i="21"/>
  <c r="D51" i="21"/>
  <c r="C51" i="21"/>
  <c r="I51" i="21" l="1"/>
  <c r="P52" i="21" s="1"/>
  <c r="W52" i="21" s="1"/>
  <c r="J51" i="21"/>
  <c r="Q52" i="21" s="1"/>
  <c r="X52" i="21" s="1"/>
  <c r="D196" i="21"/>
  <c r="C196" i="21"/>
  <c r="F51" i="21"/>
  <c r="M52" i="21" s="1"/>
  <c r="T52" i="21" s="1"/>
  <c r="G51" i="21"/>
  <c r="N52" i="21" s="1"/>
  <c r="U52" i="21" s="1"/>
  <c r="Y197" i="21"/>
  <c r="AE197" i="21"/>
  <c r="AD197" i="21"/>
  <c r="AF197" i="21"/>
  <c r="B197" i="21"/>
  <c r="AL197" i="21"/>
  <c r="AP197" i="21"/>
  <c r="AM197" i="21"/>
  <c r="AI197" i="21"/>
  <c r="AC197" i="21"/>
  <c r="AA197" i="21"/>
  <c r="U197" i="21"/>
  <c r="Q197" i="21"/>
  <c r="N197" i="21"/>
  <c r="V197" i="21"/>
  <c r="O197" i="21"/>
  <c r="J197" i="21"/>
  <c r="G197" i="21"/>
  <c r="H197" i="21"/>
  <c r="A198" i="21"/>
  <c r="AN197" i="21"/>
  <c r="AK197" i="21"/>
  <c r="AO197" i="21"/>
  <c r="AH197" i="21"/>
  <c r="AB197" i="21"/>
  <c r="W197" i="21"/>
  <c r="T197" i="21"/>
  <c r="P197" i="21"/>
  <c r="X197" i="21"/>
  <c r="R197" i="21"/>
  <c r="M197" i="21"/>
  <c r="I197" i="21"/>
  <c r="F197" i="21"/>
  <c r="K197" i="21"/>
  <c r="AA52" i="21" l="1"/>
  <c r="AC52" i="21"/>
  <c r="AD52" i="21"/>
  <c r="AF52" i="21"/>
  <c r="C197" i="21"/>
  <c r="D197" i="21"/>
  <c r="Y198" i="21"/>
  <c r="AD198" i="21"/>
  <c r="AF198" i="21"/>
  <c r="AE198" i="21"/>
  <c r="AN198" i="21"/>
  <c r="AK198" i="21"/>
  <c r="AO198" i="21"/>
  <c r="AH198" i="21"/>
  <c r="AB198" i="21"/>
  <c r="X198" i="21"/>
  <c r="R198" i="21"/>
  <c r="W198" i="21"/>
  <c r="T198" i="21"/>
  <c r="P198" i="21"/>
  <c r="K198" i="21"/>
  <c r="M198" i="21"/>
  <c r="I198" i="21"/>
  <c r="F198" i="21"/>
  <c r="B198" i="21"/>
  <c r="AL198" i="21"/>
  <c r="AP198" i="21"/>
  <c r="AM198" i="21"/>
  <c r="AI198" i="21"/>
  <c r="AC198" i="21"/>
  <c r="AA198" i="21"/>
  <c r="V198" i="21"/>
  <c r="O198" i="21"/>
  <c r="U198" i="21"/>
  <c r="Q198" i="21"/>
  <c r="N198" i="21"/>
  <c r="H198" i="21"/>
  <c r="J198" i="21"/>
  <c r="G198" i="21"/>
  <c r="A199" i="21"/>
  <c r="AB52" i="21"/>
  <c r="AE52" i="21"/>
  <c r="D198" i="21" l="1"/>
  <c r="C198" i="21"/>
  <c r="AI52" i="21"/>
  <c r="AH52" i="21"/>
  <c r="B52" i="21" s="1"/>
  <c r="Y199" i="21"/>
  <c r="AE199" i="21"/>
  <c r="AD199" i="21"/>
  <c r="AF199" i="21"/>
  <c r="B199" i="21"/>
  <c r="AL199" i="21"/>
  <c r="AP199" i="21"/>
  <c r="AM199" i="21"/>
  <c r="AI199" i="21"/>
  <c r="AC199" i="21"/>
  <c r="AA199" i="21"/>
  <c r="W199" i="21"/>
  <c r="T199" i="21"/>
  <c r="P199" i="21"/>
  <c r="V199" i="21"/>
  <c r="O199" i="21"/>
  <c r="J199" i="21"/>
  <c r="G199" i="21"/>
  <c r="K199" i="21"/>
  <c r="A200" i="21"/>
  <c r="AN199" i="21"/>
  <c r="AK199" i="21"/>
  <c r="AO199" i="21"/>
  <c r="AH199" i="21"/>
  <c r="AB199" i="21"/>
  <c r="X199" i="21"/>
  <c r="U199" i="21"/>
  <c r="Q199" i="21"/>
  <c r="N199" i="21"/>
  <c r="R199" i="21"/>
  <c r="M199" i="21"/>
  <c r="I199" i="21"/>
  <c r="F199" i="21"/>
  <c r="H199" i="21"/>
  <c r="D199" i="21" l="1"/>
  <c r="C199" i="21"/>
  <c r="Y200" i="21"/>
  <c r="AD200" i="21"/>
  <c r="AF200" i="21"/>
  <c r="AE200" i="21"/>
  <c r="AN200" i="21"/>
  <c r="AK200" i="21"/>
  <c r="AO200" i="21"/>
  <c r="AH200" i="21"/>
  <c r="AB200" i="21"/>
  <c r="X200" i="21"/>
  <c r="R200" i="21"/>
  <c r="W200" i="21"/>
  <c r="T200" i="21"/>
  <c r="P200" i="21"/>
  <c r="K200" i="21"/>
  <c r="M200" i="21"/>
  <c r="I200" i="21"/>
  <c r="F200" i="21"/>
  <c r="B200" i="21"/>
  <c r="AL200" i="21"/>
  <c r="AP200" i="21"/>
  <c r="AM200" i="21"/>
  <c r="AI200" i="21"/>
  <c r="AC200" i="21"/>
  <c r="AA200" i="21"/>
  <c r="V200" i="21"/>
  <c r="O200" i="21"/>
  <c r="U200" i="21"/>
  <c r="Q200" i="21"/>
  <c r="N200" i="21"/>
  <c r="H200" i="21"/>
  <c r="J200" i="21"/>
  <c r="G200" i="21"/>
  <c r="A201" i="21"/>
  <c r="C52" i="21"/>
  <c r="D52" i="21"/>
  <c r="G52" i="21" l="1"/>
  <c r="N53" i="21" s="1"/>
  <c r="U53" i="21" s="1"/>
  <c r="F52" i="21"/>
  <c r="M53" i="21" s="1"/>
  <c r="T53" i="21" s="1"/>
  <c r="D200" i="21"/>
  <c r="C200" i="21"/>
  <c r="I52" i="21"/>
  <c r="P53" i="21" s="1"/>
  <c r="W53" i="21" s="1"/>
  <c r="J52" i="21"/>
  <c r="Q53" i="21" s="1"/>
  <c r="X53" i="21" s="1"/>
  <c r="Y201" i="21"/>
  <c r="AE201" i="21"/>
  <c r="AD201" i="21"/>
  <c r="AF201" i="21"/>
  <c r="B201" i="21"/>
  <c r="AL201" i="21"/>
  <c r="AP201" i="21"/>
  <c r="AM201" i="21"/>
  <c r="AI201" i="21"/>
  <c r="AC201" i="21"/>
  <c r="AA201" i="21"/>
  <c r="U201" i="21"/>
  <c r="Q201" i="21"/>
  <c r="N201" i="21"/>
  <c r="V201" i="21"/>
  <c r="O201" i="21"/>
  <c r="J201" i="21"/>
  <c r="G201" i="21"/>
  <c r="H201" i="21"/>
  <c r="A202" i="21"/>
  <c r="AN201" i="21"/>
  <c r="AK201" i="21"/>
  <c r="AO201" i="21"/>
  <c r="AH201" i="21"/>
  <c r="AB201" i="21"/>
  <c r="W201" i="21"/>
  <c r="T201" i="21"/>
  <c r="P201" i="21"/>
  <c r="X201" i="21"/>
  <c r="R201" i="21"/>
  <c r="M201" i="21"/>
  <c r="I201" i="21"/>
  <c r="F201" i="21"/>
  <c r="K201" i="21"/>
  <c r="AD53" i="21" l="1"/>
  <c r="AF53" i="21"/>
  <c r="AB53" i="21"/>
  <c r="C201" i="21"/>
  <c r="D201" i="21"/>
  <c r="Y202" i="21"/>
  <c r="AD202" i="21"/>
  <c r="AF202" i="21"/>
  <c r="AE202" i="21"/>
  <c r="AN202" i="21"/>
  <c r="AK202" i="21"/>
  <c r="AO202" i="21"/>
  <c r="AH202" i="21"/>
  <c r="AB202" i="21"/>
  <c r="X202" i="21"/>
  <c r="R202" i="21"/>
  <c r="W202" i="21"/>
  <c r="T202" i="21"/>
  <c r="P202" i="21"/>
  <c r="K202" i="21"/>
  <c r="M202" i="21"/>
  <c r="I202" i="21"/>
  <c r="F202" i="21"/>
  <c r="B202" i="21"/>
  <c r="AL202" i="21"/>
  <c r="AP202" i="21"/>
  <c r="AM202" i="21"/>
  <c r="AI202" i="21"/>
  <c r="AC202" i="21"/>
  <c r="AA202" i="21"/>
  <c r="V202" i="21"/>
  <c r="O202" i="21"/>
  <c r="U202" i="21"/>
  <c r="Q202" i="21"/>
  <c r="N202" i="21"/>
  <c r="H202" i="21"/>
  <c r="J202" i="21"/>
  <c r="G202" i="21"/>
  <c r="A203" i="21"/>
  <c r="AA53" i="21"/>
  <c r="AC53" i="21"/>
  <c r="AE53" i="21"/>
  <c r="Y203" i="21" l="1"/>
  <c r="AE203" i="21"/>
  <c r="AD203" i="21"/>
  <c r="AF203" i="21"/>
  <c r="B203" i="21"/>
  <c r="AL203" i="21"/>
  <c r="AP203" i="21"/>
  <c r="AM203" i="21"/>
  <c r="AI203" i="21"/>
  <c r="AC203" i="21"/>
  <c r="AA203" i="21"/>
  <c r="W203" i="21"/>
  <c r="T203" i="21"/>
  <c r="P203" i="21"/>
  <c r="V203" i="21"/>
  <c r="O203" i="21"/>
  <c r="J203" i="21"/>
  <c r="G203" i="21"/>
  <c r="K203" i="21"/>
  <c r="A204" i="21"/>
  <c r="AN203" i="21"/>
  <c r="AK203" i="21"/>
  <c r="AO203" i="21"/>
  <c r="AH203" i="21"/>
  <c r="AB203" i="21"/>
  <c r="X203" i="21"/>
  <c r="U203" i="21"/>
  <c r="Q203" i="21"/>
  <c r="N203" i="21"/>
  <c r="R203" i="21"/>
  <c r="M203" i="21"/>
  <c r="I203" i="21"/>
  <c r="F203" i="21"/>
  <c r="H203" i="21"/>
  <c r="AI53" i="21"/>
  <c r="C202" i="21"/>
  <c r="D202" i="21"/>
  <c r="AH53" i="21"/>
  <c r="B53" i="21" s="1"/>
  <c r="D53" i="21" l="1"/>
  <c r="C53" i="21"/>
  <c r="D203" i="21"/>
  <c r="C203" i="21"/>
  <c r="Y204" i="21"/>
  <c r="AD204" i="21"/>
  <c r="AF204" i="21"/>
  <c r="AE204" i="21"/>
  <c r="AN204" i="21"/>
  <c r="AK204" i="21"/>
  <c r="AO204" i="21"/>
  <c r="AH204" i="21"/>
  <c r="AB204" i="21"/>
  <c r="X204" i="21"/>
  <c r="R204" i="21"/>
  <c r="W204" i="21"/>
  <c r="T204" i="21"/>
  <c r="P204" i="21"/>
  <c r="K204" i="21"/>
  <c r="M204" i="21"/>
  <c r="I204" i="21"/>
  <c r="F204" i="21"/>
  <c r="B204" i="21"/>
  <c r="AL204" i="21"/>
  <c r="AP204" i="21"/>
  <c r="AM204" i="21"/>
  <c r="AI204" i="21"/>
  <c r="AC204" i="21"/>
  <c r="AA204" i="21"/>
  <c r="V204" i="21"/>
  <c r="O204" i="21"/>
  <c r="U204" i="21"/>
  <c r="Q204" i="21"/>
  <c r="N204" i="21"/>
  <c r="H204" i="21"/>
  <c r="J204" i="21"/>
  <c r="G204" i="21"/>
  <c r="A205" i="21"/>
  <c r="Y205" i="21" l="1"/>
  <c r="AE205" i="21"/>
  <c r="AD205" i="21"/>
  <c r="AF205" i="21"/>
  <c r="B205" i="21"/>
  <c r="AL205" i="21"/>
  <c r="AP205" i="21"/>
  <c r="AM205" i="21"/>
  <c r="AI205" i="21"/>
  <c r="AC205" i="21"/>
  <c r="AA205" i="21"/>
  <c r="U205" i="21"/>
  <c r="Q205" i="21"/>
  <c r="N205" i="21"/>
  <c r="V205" i="21"/>
  <c r="O205" i="21"/>
  <c r="J205" i="21"/>
  <c r="G205" i="21"/>
  <c r="H205" i="21"/>
  <c r="A206" i="21"/>
  <c r="AN205" i="21"/>
  <c r="AK205" i="21"/>
  <c r="AO205" i="21"/>
  <c r="AH205" i="21"/>
  <c r="AB205" i="21"/>
  <c r="W205" i="21"/>
  <c r="T205" i="21"/>
  <c r="P205" i="21"/>
  <c r="X205" i="21"/>
  <c r="R205" i="21"/>
  <c r="M205" i="21"/>
  <c r="I205" i="21"/>
  <c r="F205" i="21"/>
  <c r="K205" i="21"/>
  <c r="D204" i="21"/>
  <c r="C204" i="21"/>
  <c r="I53" i="21"/>
  <c r="P54" i="21" s="1"/>
  <c r="W54" i="21" s="1"/>
  <c r="J53" i="21"/>
  <c r="Q54" i="21" s="1"/>
  <c r="X54" i="21" s="1"/>
  <c r="G53" i="21"/>
  <c r="N54" i="21" s="1"/>
  <c r="U54" i="21" s="1"/>
  <c r="F53" i="21"/>
  <c r="M54" i="21" s="1"/>
  <c r="T54" i="21" s="1"/>
  <c r="AB54" i="21" l="1"/>
  <c r="AD54" i="21"/>
  <c r="AF54" i="21"/>
  <c r="D205" i="21"/>
  <c r="C205" i="21"/>
  <c r="AA54" i="21"/>
  <c r="AC54" i="21"/>
  <c r="Y206" i="21"/>
  <c r="AD206" i="21"/>
  <c r="AF206" i="21"/>
  <c r="AE206" i="21"/>
  <c r="AN206" i="21"/>
  <c r="AK206" i="21"/>
  <c r="AO206" i="21"/>
  <c r="AH206" i="21"/>
  <c r="AB206" i="21"/>
  <c r="X206" i="21"/>
  <c r="R206" i="21"/>
  <c r="W206" i="21"/>
  <c r="T206" i="21"/>
  <c r="P206" i="21"/>
  <c r="K206" i="21"/>
  <c r="M206" i="21"/>
  <c r="I206" i="21"/>
  <c r="F206" i="21"/>
  <c r="B206" i="21"/>
  <c r="AL206" i="21"/>
  <c r="AP206" i="21"/>
  <c r="AM206" i="21"/>
  <c r="AI206" i="21"/>
  <c r="AC206" i="21"/>
  <c r="AA206" i="21"/>
  <c r="V206" i="21"/>
  <c r="O206" i="21"/>
  <c r="U206" i="21"/>
  <c r="Q206" i="21"/>
  <c r="N206" i="21"/>
  <c r="H206" i="21"/>
  <c r="J206" i="21"/>
  <c r="G206" i="21"/>
  <c r="A207" i="21"/>
  <c r="AE54" i="21"/>
  <c r="AH54" i="21" l="1"/>
  <c r="D206" i="21"/>
  <c r="C206" i="21"/>
  <c r="AI54" i="21"/>
  <c r="B54" i="21" s="1"/>
  <c r="Y207" i="21"/>
  <c r="AE207" i="21"/>
  <c r="AD207" i="21"/>
  <c r="AF207" i="21"/>
  <c r="B207" i="21"/>
  <c r="AL207" i="21"/>
  <c r="AP207" i="21"/>
  <c r="AM207" i="21"/>
  <c r="AI207" i="21"/>
  <c r="AC207" i="21"/>
  <c r="AA207" i="21"/>
  <c r="W207" i="21"/>
  <c r="T207" i="21"/>
  <c r="P207" i="21"/>
  <c r="V207" i="21"/>
  <c r="O207" i="21"/>
  <c r="J207" i="21"/>
  <c r="G207" i="21"/>
  <c r="K207" i="21"/>
  <c r="A208" i="21"/>
  <c r="AN207" i="21"/>
  <c r="AK207" i="21"/>
  <c r="AO207" i="21"/>
  <c r="AH207" i="21"/>
  <c r="AB207" i="21"/>
  <c r="X207" i="21"/>
  <c r="U207" i="21"/>
  <c r="Q207" i="21"/>
  <c r="N207" i="21"/>
  <c r="R207" i="21"/>
  <c r="M207" i="21"/>
  <c r="I207" i="21"/>
  <c r="F207" i="21"/>
  <c r="H207" i="21"/>
  <c r="D54" i="21" l="1"/>
  <c r="C54" i="21"/>
  <c r="C207" i="21"/>
  <c r="D207" i="21"/>
  <c r="Y208" i="21"/>
  <c r="AD208" i="21"/>
  <c r="AF208" i="21"/>
  <c r="AE208" i="21"/>
  <c r="AN208" i="21"/>
  <c r="AK208" i="21"/>
  <c r="AO208" i="21"/>
  <c r="AH208" i="21"/>
  <c r="AB208" i="21"/>
  <c r="X208" i="21"/>
  <c r="R208" i="21"/>
  <c r="W208" i="21"/>
  <c r="T208" i="21"/>
  <c r="P208" i="21"/>
  <c r="K208" i="21"/>
  <c r="M208" i="21"/>
  <c r="I208" i="21"/>
  <c r="F208" i="21"/>
  <c r="B208" i="21"/>
  <c r="AL208" i="21"/>
  <c r="AP208" i="21"/>
  <c r="AM208" i="21"/>
  <c r="AI208" i="21"/>
  <c r="AC208" i="21"/>
  <c r="AA208" i="21"/>
  <c r="V208" i="21"/>
  <c r="O208" i="21"/>
  <c r="U208" i="21"/>
  <c r="Q208" i="21"/>
  <c r="N208" i="21"/>
  <c r="H208" i="21"/>
  <c r="J208" i="21"/>
  <c r="G208" i="21"/>
  <c r="A209" i="21"/>
  <c r="Y209" i="21" l="1"/>
  <c r="AE209" i="21"/>
  <c r="AD209" i="21"/>
  <c r="AF209" i="21"/>
  <c r="B209" i="21"/>
  <c r="AL209" i="21"/>
  <c r="AP209" i="21"/>
  <c r="AM209" i="21"/>
  <c r="AI209" i="21"/>
  <c r="AC209" i="21"/>
  <c r="AA209" i="21"/>
  <c r="U209" i="21"/>
  <c r="Q209" i="21"/>
  <c r="N209" i="21"/>
  <c r="V209" i="21"/>
  <c r="O209" i="21"/>
  <c r="J209" i="21"/>
  <c r="G209" i="21"/>
  <c r="H209" i="21"/>
  <c r="A210" i="21"/>
  <c r="AN209" i="21"/>
  <c r="AK209" i="21"/>
  <c r="AO209" i="21"/>
  <c r="AH209" i="21"/>
  <c r="AB209" i="21"/>
  <c r="W209" i="21"/>
  <c r="T209" i="21"/>
  <c r="P209" i="21"/>
  <c r="X209" i="21"/>
  <c r="R209" i="21"/>
  <c r="M209" i="21"/>
  <c r="I209" i="21"/>
  <c r="F209" i="21"/>
  <c r="K209" i="21"/>
  <c r="C208" i="21"/>
  <c r="D208" i="21"/>
  <c r="I54" i="21"/>
  <c r="P55" i="21" s="1"/>
  <c r="W55" i="21" s="1"/>
  <c r="J54" i="21"/>
  <c r="Q55" i="21" s="1"/>
  <c r="X55" i="21" s="1"/>
  <c r="G54" i="21"/>
  <c r="N55" i="21" s="1"/>
  <c r="U55" i="21" s="1"/>
  <c r="F54" i="21"/>
  <c r="M55" i="21" s="1"/>
  <c r="T55" i="21" s="1"/>
  <c r="AB55" i="21" l="1"/>
  <c r="AD55" i="21"/>
  <c r="AF55" i="21"/>
  <c r="D209" i="21"/>
  <c r="C209" i="21"/>
  <c r="AA55" i="21"/>
  <c r="AC55" i="21"/>
  <c r="Y210" i="21"/>
  <c r="AD210" i="21"/>
  <c r="AF210" i="21"/>
  <c r="AE210" i="21"/>
  <c r="AN210" i="21"/>
  <c r="AK210" i="21"/>
  <c r="AO210" i="21"/>
  <c r="AH210" i="21"/>
  <c r="AB210" i="21"/>
  <c r="X210" i="21"/>
  <c r="R210" i="21"/>
  <c r="W210" i="21"/>
  <c r="T210" i="21"/>
  <c r="P210" i="21"/>
  <c r="K210" i="21"/>
  <c r="M210" i="21"/>
  <c r="I210" i="21"/>
  <c r="F210" i="21"/>
  <c r="B210" i="21"/>
  <c r="AL210" i="21"/>
  <c r="AP210" i="21"/>
  <c r="AM210" i="21"/>
  <c r="AI210" i="21"/>
  <c r="AC210" i="21"/>
  <c r="AA210" i="21"/>
  <c r="V210" i="21"/>
  <c r="O210" i="21"/>
  <c r="U210" i="21"/>
  <c r="Q210" i="21"/>
  <c r="N210" i="21"/>
  <c r="H210" i="21"/>
  <c r="J210" i="21"/>
  <c r="G210" i="21"/>
  <c r="A211" i="21"/>
  <c r="AE55" i="21"/>
  <c r="AH55" i="21" l="1"/>
  <c r="D210" i="21"/>
  <c r="C210" i="21"/>
  <c r="AI55" i="21"/>
  <c r="B55" i="21" s="1"/>
  <c r="Y211" i="21"/>
  <c r="AE211" i="21"/>
  <c r="AD211" i="21"/>
  <c r="AF211" i="21"/>
  <c r="B211" i="21"/>
  <c r="AL211" i="21"/>
  <c r="AP211" i="21"/>
  <c r="AM211" i="21"/>
  <c r="AI211" i="21"/>
  <c r="AC211" i="21"/>
  <c r="AA211" i="21"/>
  <c r="W211" i="21"/>
  <c r="T211" i="21"/>
  <c r="P211" i="21"/>
  <c r="V211" i="21"/>
  <c r="O211" i="21"/>
  <c r="J211" i="21"/>
  <c r="G211" i="21"/>
  <c r="K211" i="21"/>
  <c r="A212" i="21"/>
  <c r="AN211" i="21"/>
  <c r="AK211" i="21"/>
  <c r="AO211" i="21"/>
  <c r="AH211" i="21"/>
  <c r="AB211" i="21"/>
  <c r="X211" i="21"/>
  <c r="U211" i="21"/>
  <c r="Q211" i="21"/>
  <c r="N211" i="21"/>
  <c r="R211" i="21"/>
  <c r="M211" i="21"/>
  <c r="I211" i="21"/>
  <c r="F211" i="21"/>
  <c r="H211" i="21"/>
  <c r="D55" i="21" l="1"/>
  <c r="C55" i="21"/>
  <c r="D211" i="21"/>
  <c r="C211" i="21"/>
  <c r="Y212" i="21"/>
  <c r="AD212" i="21"/>
  <c r="AF212" i="21"/>
  <c r="AE212" i="21"/>
  <c r="AN212" i="21"/>
  <c r="AK212" i="21"/>
  <c r="AO212" i="21"/>
  <c r="AH212" i="21"/>
  <c r="AB212" i="21"/>
  <c r="V212" i="21"/>
  <c r="O212" i="21"/>
  <c r="W212" i="21"/>
  <c r="T212" i="21"/>
  <c r="P212" i="21"/>
  <c r="K212" i="21"/>
  <c r="M212" i="21"/>
  <c r="I212" i="21"/>
  <c r="F212" i="21"/>
  <c r="B212" i="21"/>
  <c r="AL212" i="21"/>
  <c r="AP212" i="21"/>
  <c r="AM212" i="21"/>
  <c r="AI212" i="21"/>
  <c r="AC212" i="21"/>
  <c r="AA212" i="21"/>
  <c r="R212" i="21"/>
  <c r="X212" i="21"/>
  <c r="U212" i="21"/>
  <c r="Q212" i="21"/>
  <c r="N212" i="21"/>
  <c r="H212" i="21"/>
  <c r="J212" i="21"/>
  <c r="G212" i="21"/>
  <c r="A213" i="21"/>
  <c r="C212" i="21" l="1"/>
  <c r="D212" i="21"/>
  <c r="I55" i="21"/>
  <c r="P56" i="21" s="1"/>
  <c r="W56" i="21" s="1"/>
  <c r="J55" i="21"/>
  <c r="Q56" i="21" s="1"/>
  <c r="X56" i="21" s="1"/>
  <c r="Y213" i="21"/>
  <c r="AE213" i="21"/>
  <c r="AD213" i="21"/>
  <c r="AF213" i="21"/>
  <c r="B213" i="21"/>
  <c r="AL213" i="21"/>
  <c r="AP213" i="21"/>
  <c r="AM213" i="21"/>
  <c r="AI213" i="21"/>
  <c r="AC213" i="21"/>
  <c r="AA213" i="21"/>
  <c r="W213" i="21"/>
  <c r="T213" i="21"/>
  <c r="P213" i="21"/>
  <c r="V213" i="21"/>
  <c r="O213" i="21"/>
  <c r="J213" i="21"/>
  <c r="G213" i="21"/>
  <c r="H213" i="21"/>
  <c r="A214" i="21"/>
  <c r="AN213" i="21"/>
  <c r="AK213" i="21"/>
  <c r="AO213" i="21"/>
  <c r="AH213" i="21"/>
  <c r="AB213" i="21"/>
  <c r="X213" i="21"/>
  <c r="U213" i="21"/>
  <c r="Q213" i="21"/>
  <c r="N213" i="21"/>
  <c r="R213" i="21"/>
  <c r="M213" i="21"/>
  <c r="I213" i="21"/>
  <c r="F213" i="21"/>
  <c r="K213" i="21"/>
  <c r="G55" i="21"/>
  <c r="N56" i="21" s="1"/>
  <c r="U56" i="21" s="1"/>
  <c r="F55" i="21"/>
  <c r="M56" i="21" s="1"/>
  <c r="T56" i="21" s="1"/>
  <c r="AB56" i="21" l="1"/>
  <c r="D213" i="21"/>
  <c r="C213" i="21"/>
  <c r="AD56" i="21"/>
  <c r="AF56" i="21"/>
  <c r="AA56" i="21"/>
  <c r="AC56" i="21"/>
  <c r="Y214" i="21"/>
  <c r="AD214" i="21"/>
  <c r="AF214" i="21"/>
  <c r="AE214" i="21"/>
  <c r="AN214" i="21"/>
  <c r="AK214" i="21"/>
  <c r="AO214" i="21"/>
  <c r="AH214" i="21"/>
  <c r="AB214" i="21"/>
  <c r="V214" i="21"/>
  <c r="O214" i="21"/>
  <c r="W214" i="21"/>
  <c r="T214" i="21"/>
  <c r="P214" i="21"/>
  <c r="K214" i="21"/>
  <c r="M214" i="21"/>
  <c r="I214" i="21"/>
  <c r="F214" i="21"/>
  <c r="B214" i="21"/>
  <c r="AL214" i="21"/>
  <c r="AP214" i="21"/>
  <c r="AM214" i="21"/>
  <c r="AI214" i="21"/>
  <c r="AC214" i="21"/>
  <c r="AA214" i="21"/>
  <c r="R214" i="21"/>
  <c r="X214" i="21"/>
  <c r="U214" i="21"/>
  <c r="Q214" i="21"/>
  <c r="N214" i="21"/>
  <c r="H214" i="21"/>
  <c r="J214" i="21"/>
  <c r="G214" i="21"/>
  <c r="A215" i="21"/>
  <c r="AE56" i="21"/>
  <c r="AH56" i="21" l="1"/>
  <c r="D214" i="21"/>
  <c r="C214" i="21"/>
  <c r="AI56" i="21"/>
  <c r="Y215" i="21"/>
  <c r="AE215" i="21"/>
  <c r="AD215" i="21"/>
  <c r="AF215" i="21"/>
  <c r="B215" i="21"/>
  <c r="AL215" i="21"/>
  <c r="AP215" i="21"/>
  <c r="AM215" i="21"/>
  <c r="AI215" i="21"/>
  <c r="AC215" i="21"/>
  <c r="AA215" i="21"/>
  <c r="W215" i="21"/>
  <c r="T215" i="21"/>
  <c r="P215" i="21"/>
  <c r="V215" i="21"/>
  <c r="O215" i="21"/>
  <c r="J215" i="21"/>
  <c r="G215" i="21"/>
  <c r="K215" i="21"/>
  <c r="A216" i="21"/>
  <c r="AN215" i="21"/>
  <c r="AK215" i="21"/>
  <c r="AO215" i="21"/>
  <c r="AH215" i="21"/>
  <c r="AB215" i="21"/>
  <c r="X215" i="21"/>
  <c r="U215" i="21"/>
  <c r="Q215" i="21"/>
  <c r="N215" i="21"/>
  <c r="R215" i="21"/>
  <c r="M215" i="21"/>
  <c r="I215" i="21"/>
  <c r="F215" i="21"/>
  <c r="H215" i="21"/>
  <c r="B56" i="21" l="1"/>
  <c r="D56" i="21" s="1"/>
  <c r="C56" i="21"/>
  <c r="D215" i="21"/>
  <c r="C215" i="21"/>
  <c r="Y216" i="21"/>
  <c r="AD216" i="21"/>
  <c r="AF216" i="21"/>
  <c r="AE216" i="21"/>
  <c r="AN216" i="21"/>
  <c r="AK216" i="21"/>
  <c r="AO216" i="21"/>
  <c r="AH216" i="21"/>
  <c r="AB216" i="21"/>
  <c r="V216" i="21"/>
  <c r="O216" i="21"/>
  <c r="W216" i="21"/>
  <c r="T216" i="21"/>
  <c r="P216" i="21"/>
  <c r="K216" i="21"/>
  <c r="M216" i="21"/>
  <c r="I216" i="21"/>
  <c r="F216" i="21"/>
  <c r="B216" i="21"/>
  <c r="AL216" i="21"/>
  <c r="AP216" i="21"/>
  <c r="AM216" i="21"/>
  <c r="AI216" i="21"/>
  <c r="AC216" i="21"/>
  <c r="AA216" i="21"/>
  <c r="R216" i="21"/>
  <c r="X216" i="21"/>
  <c r="U216" i="21"/>
  <c r="Q216" i="21"/>
  <c r="N216" i="21"/>
  <c r="H216" i="21"/>
  <c r="J216" i="21"/>
  <c r="G216" i="21"/>
  <c r="A217" i="21"/>
  <c r="D216" i="21" l="1"/>
  <c r="C216" i="21"/>
  <c r="J56" i="21"/>
  <c r="Q57" i="21" s="1"/>
  <c r="X57" i="21" s="1"/>
  <c r="I56" i="21"/>
  <c r="P57" i="21" s="1"/>
  <c r="W57" i="21" s="1"/>
  <c r="Y217" i="21"/>
  <c r="AE217" i="21"/>
  <c r="AD217" i="21"/>
  <c r="AF217" i="21"/>
  <c r="B217" i="21"/>
  <c r="AL217" i="21"/>
  <c r="AP217" i="21"/>
  <c r="AM217" i="21"/>
  <c r="AI217" i="21"/>
  <c r="AC217" i="21"/>
  <c r="AA217" i="21"/>
  <c r="W217" i="21"/>
  <c r="T217" i="21"/>
  <c r="P217" i="21"/>
  <c r="V217" i="21"/>
  <c r="O217" i="21"/>
  <c r="J217" i="21"/>
  <c r="G217" i="21"/>
  <c r="H217" i="21"/>
  <c r="A218" i="21"/>
  <c r="AN217" i="21"/>
  <c r="AK217" i="21"/>
  <c r="AO217" i="21"/>
  <c r="AH217" i="21"/>
  <c r="AB217" i="21"/>
  <c r="X217" i="21"/>
  <c r="U217" i="21"/>
  <c r="Q217" i="21"/>
  <c r="N217" i="21"/>
  <c r="R217" i="21"/>
  <c r="M217" i="21"/>
  <c r="I217" i="21"/>
  <c r="F217" i="21"/>
  <c r="K217" i="21"/>
  <c r="F56" i="21"/>
  <c r="M57" i="21" s="1"/>
  <c r="T57" i="21" s="1"/>
  <c r="G56" i="21"/>
  <c r="N57" i="21" s="1"/>
  <c r="U57" i="21" s="1"/>
  <c r="AB57" i="21" l="1"/>
  <c r="AA57" i="21"/>
  <c r="AC57" i="21"/>
  <c r="D217" i="21"/>
  <c r="C217" i="21"/>
  <c r="AE57" i="21"/>
  <c r="Y218" i="21"/>
  <c r="AD218" i="21"/>
  <c r="AF218" i="21"/>
  <c r="AE218" i="21"/>
  <c r="AN218" i="21"/>
  <c r="AK218" i="21"/>
  <c r="AO218" i="21"/>
  <c r="AH218" i="21"/>
  <c r="AB218" i="21"/>
  <c r="V218" i="21"/>
  <c r="O218" i="21"/>
  <c r="W218" i="21"/>
  <c r="T218" i="21"/>
  <c r="P218" i="21"/>
  <c r="K218" i="21"/>
  <c r="M218" i="21"/>
  <c r="I218" i="21"/>
  <c r="F218" i="21"/>
  <c r="B218" i="21"/>
  <c r="AL218" i="21"/>
  <c r="AP218" i="21"/>
  <c r="AM218" i="21"/>
  <c r="AI218" i="21"/>
  <c r="AC218" i="21"/>
  <c r="AA218" i="21"/>
  <c r="R218" i="21"/>
  <c r="X218" i="21"/>
  <c r="U218" i="21"/>
  <c r="Q218" i="21"/>
  <c r="N218" i="21"/>
  <c r="H218" i="21"/>
  <c r="J218" i="21"/>
  <c r="G218" i="21"/>
  <c r="A219" i="21"/>
  <c r="AD57" i="21"/>
  <c r="AF57" i="21"/>
  <c r="Y219" i="21" l="1"/>
  <c r="AE219" i="21"/>
  <c r="AD219" i="21"/>
  <c r="AF219" i="21"/>
  <c r="B219" i="21"/>
  <c r="AL219" i="21"/>
  <c r="AP219" i="21"/>
  <c r="AM219" i="21"/>
  <c r="AI219" i="21"/>
  <c r="AC219" i="21"/>
  <c r="AA219" i="21"/>
  <c r="W219" i="21"/>
  <c r="T219" i="21"/>
  <c r="P219" i="21"/>
  <c r="V219" i="21"/>
  <c r="O219" i="21"/>
  <c r="J219" i="21"/>
  <c r="G219" i="21"/>
  <c r="K219" i="21"/>
  <c r="A220" i="21"/>
  <c r="AN219" i="21"/>
  <c r="AK219" i="21"/>
  <c r="AO219" i="21"/>
  <c r="AH219" i="21"/>
  <c r="AB219" i="21"/>
  <c r="X219" i="21"/>
  <c r="U219" i="21"/>
  <c r="Q219" i="21"/>
  <c r="N219" i="21"/>
  <c r="R219" i="21"/>
  <c r="M219" i="21"/>
  <c r="I219" i="21"/>
  <c r="F219" i="21"/>
  <c r="H219" i="21"/>
  <c r="AH57" i="21"/>
  <c r="D218" i="21"/>
  <c r="C218" i="21"/>
  <c r="AI57" i="21"/>
  <c r="C219" i="21" l="1"/>
  <c r="D219" i="21"/>
  <c r="B57" i="21"/>
  <c r="Y220" i="21"/>
  <c r="AD220" i="21"/>
  <c r="AF220" i="21"/>
  <c r="AE220" i="21"/>
  <c r="AN220" i="21"/>
  <c r="AK220" i="21"/>
  <c r="AO220" i="21"/>
  <c r="AH220" i="21"/>
  <c r="AB220" i="21"/>
  <c r="V220" i="21"/>
  <c r="O220" i="21"/>
  <c r="W220" i="21"/>
  <c r="T220" i="21"/>
  <c r="P220" i="21"/>
  <c r="K220" i="21"/>
  <c r="M220" i="21"/>
  <c r="I220" i="21"/>
  <c r="F220" i="21"/>
  <c r="B220" i="21"/>
  <c r="AL220" i="21"/>
  <c r="AP220" i="21"/>
  <c r="AM220" i="21"/>
  <c r="AI220" i="21"/>
  <c r="AC220" i="21"/>
  <c r="AA220" i="21"/>
  <c r="R220" i="21"/>
  <c r="X220" i="21"/>
  <c r="U220" i="21"/>
  <c r="Q220" i="21"/>
  <c r="N220" i="21"/>
  <c r="H220" i="21"/>
  <c r="J220" i="21"/>
  <c r="G220" i="21"/>
  <c r="A221" i="21"/>
  <c r="D57" i="21" l="1"/>
  <c r="C57" i="21"/>
  <c r="Y221" i="21"/>
  <c r="AE221" i="21"/>
  <c r="AD221" i="21"/>
  <c r="AF221" i="21"/>
  <c r="B221" i="21"/>
  <c r="AL221" i="21"/>
  <c r="AP221" i="21"/>
  <c r="AM221" i="21"/>
  <c r="AI221" i="21"/>
  <c r="AC221" i="21"/>
  <c r="AA221" i="21"/>
  <c r="W221" i="21"/>
  <c r="T221" i="21"/>
  <c r="P221" i="21"/>
  <c r="V221" i="21"/>
  <c r="O221" i="21"/>
  <c r="J221" i="21"/>
  <c r="G221" i="21"/>
  <c r="H221" i="21"/>
  <c r="A222" i="21"/>
  <c r="AN221" i="21"/>
  <c r="AK221" i="21"/>
  <c r="AO221" i="21"/>
  <c r="AH221" i="21"/>
  <c r="AB221" i="21"/>
  <c r="X221" i="21"/>
  <c r="U221" i="21"/>
  <c r="Q221" i="21"/>
  <c r="N221" i="21"/>
  <c r="R221" i="21"/>
  <c r="M221" i="21"/>
  <c r="I221" i="21"/>
  <c r="F221" i="21"/>
  <c r="K221" i="21"/>
  <c r="D220" i="21"/>
  <c r="C220" i="21"/>
  <c r="D221" i="21" l="1"/>
  <c r="C221" i="21"/>
  <c r="I57" i="21"/>
  <c r="P58" i="21" s="1"/>
  <c r="W58" i="21" s="1"/>
  <c r="J57" i="21"/>
  <c r="Q58" i="21" s="1"/>
  <c r="X58" i="21" s="1"/>
  <c r="Y222" i="21"/>
  <c r="AD222" i="21"/>
  <c r="AF222" i="21"/>
  <c r="AE222" i="21"/>
  <c r="AN222" i="21"/>
  <c r="AK222" i="21"/>
  <c r="AO222" i="21"/>
  <c r="AH222" i="21"/>
  <c r="AB222" i="21"/>
  <c r="V222" i="21"/>
  <c r="O222" i="21"/>
  <c r="W222" i="21"/>
  <c r="T222" i="21"/>
  <c r="P222" i="21"/>
  <c r="K222" i="21"/>
  <c r="M222" i="21"/>
  <c r="I222" i="21"/>
  <c r="F222" i="21"/>
  <c r="B222" i="21"/>
  <c r="AL222" i="21"/>
  <c r="AP222" i="21"/>
  <c r="AM222" i="21"/>
  <c r="AI222" i="21"/>
  <c r="AC222" i="21"/>
  <c r="AA222" i="21"/>
  <c r="R222" i="21"/>
  <c r="X222" i="21"/>
  <c r="U222" i="21"/>
  <c r="Q222" i="21"/>
  <c r="N222" i="21"/>
  <c r="H222" i="21"/>
  <c r="J222" i="21"/>
  <c r="G222" i="21"/>
  <c r="A223" i="21"/>
  <c r="G57" i="21"/>
  <c r="N58" i="21" s="1"/>
  <c r="U58" i="21" s="1"/>
  <c r="F57" i="21"/>
  <c r="M58" i="21" s="1"/>
  <c r="T58" i="21" s="1"/>
  <c r="AB58" i="21" l="1"/>
  <c r="C222" i="21"/>
  <c r="D222" i="21"/>
  <c r="AD58" i="21"/>
  <c r="AF58" i="21"/>
  <c r="AA58" i="21"/>
  <c r="AC58" i="21"/>
  <c r="Y223" i="21"/>
  <c r="AE223" i="21"/>
  <c r="AD223" i="21"/>
  <c r="AF223" i="21"/>
  <c r="B223" i="21"/>
  <c r="AL223" i="21"/>
  <c r="AP223" i="21"/>
  <c r="AM223" i="21"/>
  <c r="AI223" i="21"/>
  <c r="AC223" i="21"/>
  <c r="AA223" i="21"/>
  <c r="W223" i="21"/>
  <c r="T223" i="21"/>
  <c r="P223" i="21"/>
  <c r="V223" i="21"/>
  <c r="O223" i="21"/>
  <c r="J223" i="21"/>
  <c r="G223" i="21"/>
  <c r="K223" i="21"/>
  <c r="A224" i="21"/>
  <c r="AN223" i="21"/>
  <c r="AK223" i="21"/>
  <c r="AO223" i="21"/>
  <c r="AH223" i="21"/>
  <c r="AB223" i="21"/>
  <c r="X223" i="21"/>
  <c r="U223" i="21"/>
  <c r="Q223" i="21"/>
  <c r="N223" i="21"/>
  <c r="R223" i="21"/>
  <c r="M223" i="21"/>
  <c r="I223" i="21"/>
  <c r="F223" i="21"/>
  <c r="H223" i="21"/>
  <c r="AE58" i="21"/>
  <c r="AH58" i="21" l="1"/>
  <c r="C223" i="21"/>
  <c r="D223" i="21"/>
  <c r="AI58" i="21"/>
  <c r="B58" i="21" s="1"/>
  <c r="Y224" i="21"/>
  <c r="AD224" i="21"/>
  <c r="AF224" i="21"/>
  <c r="AE224" i="21"/>
  <c r="AN224" i="21"/>
  <c r="AK224" i="21"/>
  <c r="AO224" i="21"/>
  <c r="AH224" i="21"/>
  <c r="AB224" i="21"/>
  <c r="V224" i="21"/>
  <c r="O224" i="21"/>
  <c r="W224" i="21"/>
  <c r="T224" i="21"/>
  <c r="P224" i="21"/>
  <c r="K224" i="21"/>
  <c r="M224" i="21"/>
  <c r="I224" i="21"/>
  <c r="F224" i="21"/>
  <c r="B224" i="21"/>
  <c r="AL224" i="21"/>
  <c r="AP224" i="21"/>
  <c r="AM224" i="21"/>
  <c r="AI224" i="21"/>
  <c r="AC224" i="21"/>
  <c r="AA224" i="21"/>
  <c r="R224" i="21"/>
  <c r="X224" i="21"/>
  <c r="U224" i="21"/>
  <c r="Q224" i="21"/>
  <c r="N224" i="21"/>
  <c r="H224" i="21"/>
  <c r="J224" i="21"/>
  <c r="G224" i="21"/>
  <c r="A225" i="21"/>
  <c r="C58" i="21" l="1"/>
  <c r="D58" i="21"/>
  <c r="Y225" i="21"/>
  <c r="AE225" i="21"/>
  <c r="AD225" i="21"/>
  <c r="AF225" i="21"/>
  <c r="B225" i="21"/>
  <c r="AL225" i="21"/>
  <c r="AP225" i="21"/>
  <c r="AM225" i="21"/>
  <c r="AI225" i="21"/>
  <c r="AC225" i="21"/>
  <c r="AA225" i="21"/>
  <c r="W225" i="21"/>
  <c r="T225" i="21"/>
  <c r="P225" i="21"/>
  <c r="V225" i="21"/>
  <c r="O225" i="21"/>
  <c r="J225" i="21"/>
  <c r="G225" i="21"/>
  <c r="H225" i="21"/>
  <c r="A226" i="21"/>
  <c r="AN225" i="21"/>
  <c r="AK225" i="21"/>
  <c r="AO225" i="21"/>
  <c r="AH225" i="21"/>
  <c r="AB225" i="21"/>
  <c r="X225" i="21"/>
  <c r="U225" i="21"/>
  <c r="Q225" i="21"/>
  <c r="N225" i="21"/>
  <c r="R225" i="21"/>
  <c r="M225" i="21"/>
  <c r="I225" i="21"/>
  <c r="F225" i="21"/>
  <c r="K225" i="21"/>
  <c r="C224" i="21"/>
  <c r="D224" i="21"/>
  <c r="D225" i="21" l="1"/>
  <c r="C225" i="21"/>
  <c r="G58" i="21"/>
  <c r="N59" i="21" s="1"/>
  <c r="U59" i="21" s="1"/>
  <c r="F58" i="21"/>
  <c r="M59" i="21" s="1"/>
  <c r="T59" i="21" s="1"/>
  <c r="Y226" i="21"/>
  <c r="AD226" i="21"/>
  <c r="AF226" i="21"/>
  <c r="AE226" i="21"/>
  <c r="AN226" i="21"/>
  <c r="AK226" i="21"/>
  <c r="AO226" i="21"/>
  <c r="AH226" i="21"/>
  <c r="AB226" i="21"/>
  <c r="V226" i="21"/>
  <c r="O226" i="21"/>
  <c r="W226" i="21"/>
  <c r="T226" i="21"/>
  <c r="P226" i="21"/>
  <c r="K226" i="21"/>
  <c r="M226" i="21"/>
  <c r="I226" i="21"/>
  <c r="F226" i="21"/>
  <c r="B226" i="21"/>
  <c r="AL226" i="21"/>
  <c r="AP226" i="21"/>
  <c r="AM226" i="21"/>
  <c r="AI226" i="21"/>
  <c r="AC226" i="21"/>
  <c r="AA226" i="21"/>
  <c r="R226" i="21"/>
  <c r="X226" i="21"/>
  <c r="U226" i="21"/>
  <c r="Q226" i="21"/>
  <c r="N226" i="21"/>
  <c r="H226" i="21"/>
  <c r="J226" i="21"/>
  <c r="G226" i="21"/>
  <c r="A227" i="21"/>
  <c r="I58" i="21"/>
  <c r="P59" i="21" s="1"/>
  <c r="W59" i="21" s="1"/>
  <c r="J58" i="21"/>
  <c r="Q59" i="21" s="1"/>
  <c r="X59" i="21" s="1"/>
  <c r="AB59" i="21" l="1"/>
  <c r="D226" i="21"/>
  <c r="C226" i="21"/>
  <c r="AD59" i="21"/>
  <c r="AF59" i="21"/>
  <c r="Y227" i="21"/>
  <c r="AE227" i="21"/>
  <c r="AD227" i="21"/>
  <c r="AF227" i="21"/>
  <c r="B227" i="21"/>
  <c r="AL227" i="21"/>
  <c r="AP227" i="21"/>
  <c r="AM227" i="21"/>
  <c r="AI227" i="21"/>
  <c r="AC227" i="21"/>
  <c r="AA227" i="21"/>
  <c r="W227" i="21"/>
  <c r="T227" i="21"/>
  <c r="P227" i="21"/>
  <c r="V227" i="21"/>
  <c r="O227" i="21"/>
  <c r="J227" i="21"/>
  <c r="G227" i="21"/>
  <c r="K227" i="21"/>
  <c r="A228" i="21"/>
  <c r="AN227" i="21"/>
  <c r="AK227" i="21"/>
  <c r="AO227" i="21"/>
  <c r="AH227" i="21"/>
  <c r="AB227" i="21"/>
  <c r="X227" i="21"/>
  <c r="U227" i="21"/>
  <c r="Q227" i="21"/>
  <c r="N227" i="21"/>
  <c r="R227" i="21"/>
  <c r="M227" i="21"/>
  <c r="I227" i="21"/>
  <c r="F227" i="21"/>
  <c r="H227" i="21"/>
  <c r="AA59" i="21"/>
  <c r="AC59" i="21"/>
  <c r="AE59" i="21"/>
  <c r="AH59" i="21" l="1"/>
  <c r="C227" i="21"/>
  <c r="D227" i="21"/>
  <c r="AI59" i="21"/>
  <c r="B59" i="21" s="1"/>
  <c r="Y228" i="21"/>
  <c r="AD228" i="21"/>
  <c r="AF228" i="21"/>
  <c r="AE228" i="21"/>
  <c r="AN228" i="21"/>
  <c r="AK228" i="21"/>
  <c r="AO228" i="21"/>
  <c r="AH228" i="21"/>
  <c r="AB228" i="21"/>
  <c r="V228" i="21"/>
  <c r="O228" i="21"/>
  <c r="W228" i="21"/>
  <c r="T228" i="21"/>
  <c r="P228" i="21"/>
  <c r="K228" i="21"/>
  <c r="M228" i="21"/>
  <c r="I228" i="21"/>
  <c r="F228" i="21"/>
  <c r="B228" i="21"/>
  <c r="AL228" i="21"/>
  <c r="AP228" i="21"/>
  <c r="AM228" i="21"/>
  <c r="AI228" i="21"/>
  <c r="AC228" i="21"/>
  <c r="AA228" i="21"/>
  <c r="R228" i="21"/>
  <c r="X228" i="21"/>
  <c r="U228" i="21"/>
  <c r="Q228" i="21"/>
  <c r="N228" i="21"/>
  <c r="H228" i="21"/>
  <c r="J228" i="21"/>
  <c r="G228" i="21"/>
  <c r="A229" i="21"/>
  <c r="C59" i="21" l="1"/>
  <c r="D59" i="21"/>
  <c r="C228" i="21"/>
  <c r="D228" i="21"/>
  <c r="Y229" i="21"/>
  <c r="AE229" i="21"/>
  <c r="AD229" i="21"/>
  <c r="AF229" i="21"/>
  <c r="B229" i="21"/>
  <c r="AL229" i="21"/>
  <c r="AP229" i="21"/>
  <c r="AM229" i="21"/>
  <c r="AI229" i="21"/>
  <c r="AC229" i="21"/>
  <c r="AA229" i="21"/>
  <c r="W229" i="21"/>
  <c r="T229" i="21"/>
  <c r="P229" i="21"/>
  <c r="V229" i="21"/>
  <c r="O229" i="21"/>
  <c r="J229" i="21"/>
  <c r="G229" i="21"/>
  <c r="H229" i="21"/>
  <c r="A230" i="21"/>
  <c r="AN229" i="21"/>
  <c r="AK229" i="21"/>
  <c r="AO229" i="21"/>
  <c r="AH229" i="21"/>
  <c r="AB229" i="21"/>
  <c r="X229" i="21"/>
  <c r="U229" i="21"/>
  <c r="Q229" i="21"/>
  <c r="N229" i="21"/>
  <c r="R229" i="21"/>
  <c r="M229" i="21"/>
  <c r="I229" i="21"/>
  <c r="F229" i="21"/>
  <c r="K229" i="21"/>
  <c r="C229" i="21" l="1"/>
  <c r="D229" i="21"/>
  <c r="F59" i="21"/>
  <c r="M60" i="21" s="1"/>
  <c r="T60" i="21" s="1"/>
  <c r="G59" i="21"/>
  <c r="N60" i="21" s="1"/>
  <c r="U60" i="21" s="1"/>
  <c r="Y230" i="21"/>
  <c r="AD230" i="21"/>
  <c r="AF230" i="21"/>
  <c r="AE230" i="21"/>
  <c r="AN230" i="21"/>
  <c r="AK230" i="21"/>
  <c r="AO230" i="21"/>
  <c r="AH230" i="21"/>
  <c r="AB230" i="21"/>
  <c r="V230" i="21"/>
  <c r="O230" i="21"/>
  <c r="W230" i="21"/>
  <c r="T230" i="21"/>
  <c r="P230" i="21"/>
  <c r="K230" i="21"/>
  <c r="M230" i="21"/>
  <c r="I230" i="21"/>
  <c r="F230" i="21"/>
  <c r="B230" i="21"/>
  <c r="AL230" i="21"/>
  <c r="AP230" i="21"/>
  <c r="AM230" i="21"/>
  <c r="AI230" i="21"/>
  <c r="AC230" i="21"/>
  <c r="AA230" i="21"/>
  <c r="R230" i="21"/>
  <c r="X230" i="21"/>
  <c r="U230" i="21"/>
  <c r="Q230" i="21"/>
  <c r="N230" i="21"/>
  <c r="H230" i="21"/>
  <c r="J230" i="21"/>
  <c r="G230" i="21"/>
  <c r="A231" i="21"/>
  <c r="I59" i="21"/>
  <c r="P60" i="21" s="1"/>
  <c r="W60" i="21" s="1"/>
  <c r="J59" i="21"/>
  <c r="Q60" i="21" s="1"/>
  <c r="X60" i="21" s="1"/>
  <c r="AD60" i="21" l="1"/>
  <c r="AF60" i="21"/>
  <c r="D230" i="21"/>
  <c r="C230" i="21"/>
  <c r="AA60" i="21"/>
  <c r="AC60" i="21"/>
  <c r="Y231" i="21"/>
  <c r="AE231" i="21"/>
  <c r="AD231" i="21"/>
  <c r="AF231" i="21"/>
  <c r="B231" i="21"/>
  <c r="AL231" i="21"/>
  <c r="AP231" i="21"/>
  <c r="AM231" i="21"/>
  <c r="AI231" i="21"/>
  <c r="AC231" i="21"/>
  <c r="AA231" i="21"/>
  <c r="W231" i="21"/>
  <c r="T231" i="21"/>
  <c r="P231" i="21"/>
  <c r="V231" i="21"/>
  <c r="O231" i="21"/>
  <c r="J231" i="21"/>
  <c r="AN231" i="21"/>
  <c r="AK231" i="21"/>
  <c r="AO231" i="21"/>
  <c r="AH231" i="21"/>
  <c r="AB231" i="21"/>
  <c r="X231" i="21"/>
  <c r="U231" i="21"/>
  <c r="Q231" i="21"/>
  <c r="N231" i="21"/>
  <c r="R231" i="21"/>
  <c r="M231" i="21"/>
  <c r="I231" i="21"/>
  <c r="F231" i="21"/>
  <c r="H231" i="21"/>
  <c r="K231" i="21"/>
  <c r="G231" i="21"/>
  <c r="A232" i="21"/>
  <c r="AE60" i="21"/>
  <c r="AB60" i="21"/>
  <c r="D231" i="21" l="1"/>
  <c r="C231" i="21"/>
  <c r="AH60" i="21"/>
  <c r="AI60" i="21"/>
  <c r="Y232" i="21"/>
  <c r="AD232" i="21"/>
  <c r="AF232" i="21"/>
  <c r="AE232" i="21"/>
  <c r="B232" i="21"/>
  <c r="AL232" i="21"/>
  <c r="AP232" i="21"/>
  <c r="AM232" i="21"/>
  <c r="AI232" i="21"/>
  <c r="AC232" i="21"/>
  <c r="AA232" i="21"/>
  <c r="R232" i="21"/>
  <c r="X232" i="21"/>
  <c r="U232" i="21"/>
  <c r="Q232" i="21"/>
  <c r="N232" i="21"/>
  <c r="H232" i="21"/>
  <c r="J232" i="21"/>
  <c r="G232" i="21"/>
  <c r="A233" i="21"/>
  <c r="AK232" i="21"/>
  <c r="AH232" i="21"/>
  <c r="V232" i="21"/>
  <c r="W232" i="21"/>
  <c r="P232" i="21"/>
  <c r="M232" i="21"/>
  <c r="F232" i="21"/>
  <c r="AN232" i="21"/>
  <c r="AO232" i="21"/>
  <c r="AB232" i="21"/>
  <c r="O232" i="21"/>
  <c r="T232" i="21"/>
  <c r="K232" i="21"/>
  <c r="I232" i="21"/>
  <c r="D232" i="21" l="1"/>
  <c r="C232" i="21"/>
  <c r="B60" i="21"/>
  <c r="Y233" i="21"/>
  <c r="AE233" i="21"/>
  <c r="AD233" i="21"/>
  <c r="AF233" i="21"/>
  <c r="AN233" i="21"/>
  <c r="AK233" i="21"/>
  <c r="AO233" i="21"/>
  <c r="AH233" i="21"/>
  <c r="AB233" i="21"/>
  <c r="X233" i="21"/>
  <c r="U233" i="21"/>
  <c r="Q233" i="21"/>
  <c r="N233" i="21"/>
  <c r="R233" i="21"/>
  <c r="M233" i="21"/>
  <c r="I233" i="21"/>
  <c r="F233" i="21"/>
  <c r="K233" i="21"/>
  <c r="AL233" i="21"/>
  <c r="AM233" i="21"/>
  <c r="AC233" i="21"/>
  <c r="W233" i="21"/>
  <c r="P233" i="21"/>
  <c r="O233" i="21"/>
  <c r="G233" i="21"/>
  <c r="A234" i="21"/>
  <c r="B233" i="21"/>
  <c r="AP233" i="21"/>
  <c r="AI233" i="21"/>
  <c r="AA233" i="21"/>
  <c r="T233" i="21"/>
  <c r="V233" i="21"/>
  <c r="J233" i="21"/>
  <c r="H233" i="21"/>
  <c r="Y234" i="21" l="1"/>
  <c r="AD234" i="21"/>
  <c r="AF234" i="21"/>
  <c r="AE234" i="21"/>
  <c r="B234" i="21"/>
  <c r="AL234" i="21"/>
  <c r="AP234" i="21"/>
  <c r="AM234" i="21"/>
  <c r="AI234" i="21"/>
  <c r="AC234" i="21"/>
  <c r="AA234" i="21"/>
  <c r="R234" i="21"/>
  <c r="X234" i="21"/>
  <c r="U234" i="21"/>
  <c r="Q234" i="21"/>
  <c r="N234" i="21"/>
  <c r="H234" i="21"/>
  <c r="J234" i="21"/>
  <c r="G234" i="21"/>
  <c r="A235" i="21"/>
  <c r="AN234" i="21"/>
  <c r="AO234" i="21"/>
  <c r="AB234" i="21"/>
  <c r="O234" i="21"/>
  <c r="T234" i="21"/>
  <c r="K234" i="21"/>
  <c r="I234" i="21"/>
  <c r="AK234" i="21"/>
  <c r="AH234" i="21"/>
  <c r="V234" i="21"/>
  <c r="W234" i="21"/>
  <c r="P234" i="21"/>
  <c r="M234" i="21"/>
  <c r="F234" i="21"/>
  <c r="D60" i="21"/>
  <c r="C60" i="21"/>
  <c r="D233" i="21"/>
  <c r="C233" i="21"/>
  <c r="I60" i="21" l="1"/>
  <c r="P61" i="21" s="1"/>
  <c r="W61" i="21" s="1"/>
  <c r="J60" i="21"/>
  <c r="Q61" i="21" s="1"/>
  <c r="X61" i="21" s="1"/>
  <c r="D234" i="21"/>
  <c r="C234" i="21"/>
  <c r="F60" i="21"/>
  <c r="M61" i="21" s="1"/>
  <c r="T61" i="21" s="1"/>
  <c r="G60" i="21"/>
  <c r="N61" i="21" s="1"/>
  <c r="U61" i="21" s="1"/>
  <c r="Y235" i="21"/>
  <c r="AE235" i="21"/>
  <c r="AD235" i="21"/>
  <c r="AF235" i="21"/>
  <c r="AN235" i="21"/>
  <c r="AK235" i="21"/>
  <c r="AO235" i="21"/>
  <c r="AH235" i="21"/>
  <c r="AB235" i="21"/>
  <c r="X235" i="21"/>
  <c r="U235" i="21"/>
  <c r="Q235" i="21"/>
  <c r="N235" i="21"/>
  <c r="R235" i="21"/>
  <c r="M235" i="21"/>
  <c r="I235" i="21"/>
  <c r="F235" i="21"/>
  <c r="H235" i="21"/>
  <c r="B235" i="21"/>
  <c r="AP235" i="21"/>
  <c r="AI235" i="21"/>
  <c r="AA235" i="21"/>
  <c r="T235" i="21"/>
  <c r="V235" i="21"/>
  <c r="J235" i="21"/>
  <c r="K235" i="21"/>
  <c r="AL235" i="21"/>
  <c r="AM235" i="21"/>
  <c r="AC235" i="21"/>
  <c r="W235" i="21"/>
  <c r="P235" i="21"/>
  <c r="O235" i="21"/>
  <c r="G235" i="21"/>
  <c r="A236" i="21"/>
  <c r="AA61" i="21" l="1"/>
  <c r="AC61" i="21"/>
  <c r="AD61" i="21"/>
  <c r="AF61" i="21"/>
  <c r="D235" i="21"/>
  <c r="C235" i="21"/>
  <c r="Y236" i="21"/>
  <c r="AD236" i="21"/>
  <c r="AF236" i="21"/>
  <c r="AE236" i="21"/>
  <c r="B236" i="21"/>
  <c r="AL236" i="21"/>
  <c r="AP236" i="21"/>
  <c r="AM236" i="21"/>
  <c r="AI236" i="21"/>
  <c r="AC236" i="21"/>
  <c r="AA236" i="21"/>
  <c r="R236" i="21"/>
  <c r="X236" i="21"/>
  <c r="U236" i="21"/>
  <c r="Q236" i="21"/>
  <c r="N236" i="21"/>
  <c r="H236" i="21"/>
  <c r="J236" i="21"/>
  <c r="G236" i="21"/>
  <c r="A237" i="21"/>
  <c r="AK236" i="21"/>
  <c r="AH236" i="21"/>
  <c r="V236" i="21"/>
  <c r="W236" i="21"/>
  <c r="P236" i="21"/>
  <c r="M236" i="21"/>
  <c r="F236" i="21"/>
  <c r="AN236" i="21"/>
  <c r="AO236" i="21"/>
  <c r="AB236" i="21"/>
  <c r="O236" i="21"/>
  <c r="T236" i="21"/>
  <c r="K236" i="21"/>
  <c r="I236" i="21"/>
  <c r="AB61" i="21"/>
  <c r="AE61" i="21"/>
  <c r="D236" i="21" l="1"/>
  <c r="C236" i="21"/>
  <c r="AI61" i="21"/>
  <c r="AH61" i="21"/>
  <c r="B61" i="21" s="1"/>
  <c r="Y237" i="21"/>
  <c r="AE237" i="21"/>
  <c r="AD237" i="21"/>
  <c r="AF237" i="21"/>
  <c r="AN237" i="21"/>
  <c r="AK237" i="21"/>
  <c r="AO237" i="21"/>
  <c r="AH237" i="21"/>
  <c r="AB237" i="21"/>
  <c r="AL237" i="21"/>
  <c r="AM237" i="21"/>
  <c r="AC237" i="21"/>
  <c r="X237" i="21"/>
  <c r="U237" i="21"/>
  <c r="Q237" i="21"/>
  <c r="N237" i="21"/>
  <c r="R237" i="21"/>
  <c r="M237" i="21"/>
  <c r="I237" i="21"/>
  <c r="F237" i="21"/>
  <c r="K237" i="21"/>
  <c r="B237" i="21"/>
  <c r="AP237" i="21"/>
  <c r="AI237" i="21"/>
  <c r="AA237" i="21"/>
  <c r="W237" i="21"/>
  <c r="T237" i="21"/>
  <c r="P237" i="21"/>
  <c r="V237" i="21"/>
  <c r="O237" i="21"/>
  <c r="J237" i="21"/>
  <c r="G237" i="21"/>
  <c r="H237" i="21"/>
  <c r="A238" i="21"/>
  <c r="Y238" i="21" l="1"/>
  <c r="AD238" i="21"/>
  <c r="AF238" i="21"/>
  <c r="AE238" i="21"/>
  <c r="B238" i="21"/>
  <c r="AL238" i="21"/>
  <c r="AP238" i="21"/>
  <c r="AM238" i="21"/>
  <c r="AI238" i="21"/>
  <c r="AC238" i="21"/>
  <c r="AA238" i="21"/>
  <c r="R238" i="21"/>
  <c r="X238" i="21"/>
  <c r="U238" i="21"/>
  <c r="Q238" i="21"/>
  <c r="N238" i="21"/>
  <c r="H238" i="21"/>
  <c r="J238" i="21"/>
  <c r="G238" i="21"/>
  <c r="A239" i="21"/>
  <c r="AN238" i="21"/>
  <c r="AK238" i="21"/>
  <c r="AO238" i="21"/>
  <c r="AH238" i="21"/>
  <c r="AB238" i="21"/>
  <c r="V238" i="21"/>
  <c r="O238" i="21"/>
  <c r="W238" i="21"/>
  <c r="T238" i="21"/>
  <c r="P238" i="21"/>
  <c r="K238" i="21"/>
  <c r="M238" i="21"/>
  <c r="I238" i="21"/>
  <c r="F238" i="21"/>
  <c r="C237" i="21"/>
  <c r="D237" i="21"/>
  <c r="C61" i="21"/>
  <c r="D61" i="21"/>
  <c r="J61" i="21" l="1"/>
  <c r="Q62" i="21" s="1"/>
  <c r="X62" i="21" s="1"/>
  <c r="I61" i="21"/>
  <c r="P62" i="21" s="1"/>
  <c r="W62" i="21" s="1"/>
  <c r="F61" i="21"/>
  <c r="M62" i="21" s="1"/>
  <c r="T62" i="21" s="1"/>
  <c r="G61" i="21"/>
  <c r="N62" i="21" s="1"/>
  <c r="U62" i="21" s="1"/>
  <c r="AB62" i="21" s="1"/>
  <c r="D238" i="21"/>
  <c r="C238" i="21"/>
  <c r="Y239" i="21"/>
  <c r="AE239" i="21"/>
  <c r="AD239" i="21"/>
  <c r="AF239" i="21"/>
  <c r="AN239" i="21"/>
  <c r="AK239" i="21"/>
  <c r="AO239" i="21"/>
  <c r="AH239" i="21"/>
  <c r="AB239" i="21"/>
  <c r="X239" i="21"/>
  <c r="U239" i="21"/>
  <c r="Q239" i="21"/>
  <c r="N239" i="21"/>
  <c r="R239" i="21"/>
  <c r="M239" i="21"/>
  <c r="I239" i="21"/>
  <c r="F239" i="21"/>
  <c r="H239" i="21"/>
  <c r="B239" i="21"/>
  <c r="AL239" i="21"/>
  <c r="AP239" i="21"/>
  <c r="AM239" i="21"/>
  <c r="AI239" i="21"/>
  <c r="AC239" i="21"/>
  <c r="AA239" i="21"/>
  <c r="W239" i="21"/>
  <c r="T239" i="21"/>
  <c r="P239" i="21"/>
  <c r="V239" i="21"/>
  <c r="O239" i="21"/>
  <c r="J239" i="21"/>
  <c r="G239" i="21"/>
  <c r="K239" i="21"/>
  <c r="A240" i="21"/>
  <c r="Y240" i="21" l="1"/>
  <c r="AD240" i="21"/>
  <c r="AF240" i="21"/>
  <c r="AE240" i="21"/>
  <c r="B240" i="21"/>
  <c r="AL240" i="21"/>
  <c r="AP240" i="21"/>
  <c r="AM240" i="21"/>
  <c r="AI240" i="21"/>
  <c r="AC240" i="21"/>
  <c r="AA240" i="21"/>
  <c r="R240" i="21"/>
  <c r="X240" i="21"/>
  <c r="U240" i="21"/>
  <c r="Q240" i="21"/>
  <c r="N240" i="21"/>
  <c r="H240" i="21"/>
  <c r="J240" i="21"/>
  <c r="G240" i="21"/>
  <c r="A241" i="21"/>
  <c r="AN240" i="21"/>
  <c r="AK240" i="21"/>
  <c r="AO240" i="21"/>
  <c r="AH240" i="21"/>
  <c r="AB240" i="21"/>
  <c r="V240" i="21"/>
  <c r="O240" i="21"/>
  <c r="W240" i="21"/>
  <c r="T240" i="21"/>
  <c r="P240" i="21"/>
  <c r="K240" i="21"/>
  <c r="M240" i="21"/>
  <c r="I240" i="21"/>
  <c r="F240" i="21"/>
  <c r="D239" i="21"/>
  <c r="C239" i="21"/>
  <c r="AA62" i="21"/>
  <c r="AC62" i="21"/>
  <c r="AE62" i="21"/>
  <c r="AD62" i="21"/>
  <c r="AF62" i="21"/>
  <c r="D240" i="21" l="1"/>
  <c r="C240" i="21"/>
  <c r="AH62" i="21"/>
  <c r="Y241" i="21"/>
  <c r="AE241" i="21"/>
  <c r="AD241" i="21"/>
  <c r="AF241" i="21"/>
  <c r="AN241" i="21"/>
  <c r="AK241" i="21"/>
  <c r="AO241" i="21"/>
  <c r="AH241" i="21"/>
  <c r="AB241" i="21"/>
  <c r="X241" i="21"/>
  <c r="U241" i="21"/>
  <c r="Q241" i="21"/>
  <c r="N241" i="21"/>
  <c r="R241" i="21"/>
  <c r="M241" i="21"/>
  <c r="I241" i="21"/>
  <c r="F241" i="21"/>
  <c r="K241" i="21"/>
  <c r="B241" i="21"/>
  <c r="AL241" i="21"/>
  <c r="AP241" i="21"/>
  <c r="AM241" i="21"/>
  <c r="AI241" i="21"/>
  <c r="AC241" i="21"/>
  <c r="AA241" i="21"/>
  <c r="W241" i="21"/>
  <c r="T241" i="21"/>
  <c r="P241" i="21"/>
  <c r="V241" i="21"/>
  <c r="O241" i="21"/>
  <c r="J241" i="21"/>
  <c r="G241" i="21"/>
  <c r="H241" i="21"/>
  <c r="A242" i="21"/>
  <c r="AI62" i="21"/>
  <c r="Y242" i="21" l="1"/>
  <c r="AD242" i="21"/>
  <c r="AF242" i="21"/>
  <c r="AE242" i="21"/>
  <c r="B242" i="21"/>
  <c r="AL242" i="21"/>
  <c r="AP242" i="21"/>
  <c r="AM242" i="21"/>
  <c r="AI242" i="21"/>
  <c r="AC242" i="21"/>
  <c r="AA242" i="21"/>
  <c r="R242" i="21"/>
  <c r="X242" i="21"/>
  <c r="U242" i="21"/>
  <c r="Q242" i="21"/>
  <c r="N242" i="21"/>
  <c r="H242" i="21"/>
  <c r="J242" i="21"/>
  <c r="G242" i="21"/>
  <c r="A243" i="21"/>
  <c r="AN242" i="21"/>
  <c r="AK242" i="21"/>
  <c r="AO242" i="21"/>
  <c r="AH242" i="21"/>
  <c r="AB242" i="21"/>
  <c r="V242" i="21"/>
  <c r="O242" i="21"/>
  <c r="W242" i="21"/>
  <c r="T242" i="21"/>
  <c r="P242" i="21"/>
  <c r="K242" i="21"/>
  <c r="M242" i="21"/>
  <c r="I242" i="21"/>
  <c r="F242" i="21"/>
  <c r="B62" i="21"/>
  <c r="C241" i="21"/>
  <c r="D241" i="21"/>
  <c r="D62" i="21" l="1"/>
  <c r="C62" i="21"/>
  <c r="C242" i="21"/>
  <c r="D242" i="21"/>
  <c r="Y243" i="21"/>
  <c r="AE243" i="21"/>
  <c r="AD243" i="21"/>
  <c r="AF243" i="21"/>
  <c r="AN243" i="21"/>
  <c r="AK243" i="21"/>
  <c r="AO243" i="21"/>
  <c r="AH243" i="21"/>
  <c r="AB243" i="21"/>
  <c r="X243" i="21"/>
  <c r="U243" i="21"/>
  <c r="Q243" i="21"/>
  <c r="N243" i="21"/>
  <c r="R243" i="21"/>
  <c r="M243" i="21"/>
  <c r="I243" i="21"/>
  <c r="F243" i="21"/>
  <c r="H243" i="21"/>
  <c r="B243" i="21"/>
  <c r="AL243" i="21"/>
  <c r="AP243" i="21"/>
  <c r="AM243" i="21"/>
  <c r="AI243" i="21"/>
  <c r="AC243" i="21"/>
  <c r="AA243" i="21"/>
  <c r="W243" i="21"/>
  <c r="T243" i="21"/>
  <c r="P243" i="21"/>
  <c r="V243" i="21"/>
  <c r="O243" i="21"/>
  <c r="J243" i="21"/>
  <c r="G243" i="21"/>
  <c r="K243" i="21"/>
  <c r="A244" i="21"/>
  <c r="Y244" i="21" l="1"/>
  <c r="AD244" i="21"/>
  <c r="AF244" i="21"/>
  <c r="AE244" i="21"/>
  <c r="B244" i="21"/>
  <c r="AL244" i="21"/>
  <c r="AP244" i="21"/>
  <c r="AM244" i="21"/>
  <c r="AI244" i="21"/>
  <c r="AC244" i="21"/>
  <c r="AA244" i="21"/>
  <c r="R244" i="21"/>
  <c r="X244" i="21"/>
  <c r="U244" i="21"/>
  <c r="Q244" i="21"/>
  <c r="N244" i="21"/>
  <c r="H244" i="21"/>
  <c r="J244" i="21"/>
  <c r="G244" i="21"/>
  <c r="A245" i="21"/>
  <c r="AN244" i="21"/>
  <c r="AK244" i="21"/>
  <c r="AO244" i="21"/>
  <c r="AH244" i="21"/>
  <c r="AB244" i="21"/>
  <c r="V244" i="21"/>
  <c r="O244" i="21"/>
  <c r="W244" i="21"/>
  <c r="T244" i="21"/>
  <c r="P244" i="21"/>
  <c r="K244" i="21"/>
  <c r="M244" i="21"/>
  <c r="I244" i="21"/>
  <c r="F244" i="21"/>
  <c r="D243" i="21"/>
  <c r="C243" i="21"/>
  <c r="I62" i="21"/>
  <c r="P63" i="21" s="1"/>
  <c r="W63" i="21" s="1"/>
  <c r="J62" i="21"/>
  <c r="Q63" i="21" s="1"/>
  <c r="X63" i="21" s="1"/>
  <c r="F62" i="21"/>
  <c r="M63" i="21" s="1"/>
  <c r="T63" i="21" s="1"/>
  <c r="G62" i="21"/>
  <c r="N63" i="21" s="1"/>
  <c r="U63" i="21" s="1"/>
  <c r="AA63" i="21" l="1"/>
  <c r="AC63" i="21"/>
  <c r="AD63" i="21"/>
  <c r="AF63" i="21"/>
  <c r="C244" i="21"/>
  <c r="D244" i="21"/>
  <c r="Y245" i="21"/>
  <c r="AE245" i="21"/>
  <c r="AD245" i="21"/>
  <c r="AF245" i="21"/>
  <c r="AN245" i="21"/>
  <c r="AK245" i="21"/>
  <c r="AO245" i="21"/>
  <c r="AH245" i="21"/>
  <c r="AB245" i="21"/>
  <c r="X245" i="21"/>
  <c r="U245" i="21"/>
  <c r="Q245" i="21"/>
  <c r="N245" i="21"/>
  <c r="R245" i="21"/>
  <c r="M245" i="21"/>
  <c r="I245" i="21"/>
  <c r="F245" i="21"/>
  <c r="K245" i="21"/>
  <c r="B245" i="21"/>
  <c r="AL245" i="21"/>
  <c r="AP245" i="21"/>
  <c r="AM245" i="21"/>
  <c r="AI245" i="21"/>
  <c r="AC245" i="21"/>
  <c r="AA245" i="21"/>
  <c r="W245" i="21"/>
  <c r="T245" i="21"/>
  <c r="P245" i="21"/>
  <c r="V245" i="21"/>
  <c r="O245" i="21"/>
  <c r="J245" i="21"/>
  <c r="G245" i="21"/>
  <c r="H245" i="21"/>
  <c r="A246" i="21"/>
  <c r="AB63" i="21"/>
  <c r="AE63" i="21"/>
  <c r="C245" i="21" l="1"/>
  <c r="D245" i="21"/>
  <c r="AI63" i="21"/>
  <c r="AH63" i="21"/>
  <c r="B63" i="21" s="1"/>
  <c r="Y246" i="21"/>
  <c r="AD246" i="21"/>
  <c r="AF246" i="21"/>
  <c r="AE246" i="21"/>
  <c r="B246" i="21"/>
  <c r="AL246" i="21"/>
  <c r="AP246" i="21"/>
  <c r="AM246" i="21"/>
  <c r="AI246" i="21"/>
  <c r="AC246" i="21"/>
  <c r="AA246" i="21"/>
  <c r="R246" i="21"/>
  <c r="X246" i="21"/>
  <c r="U246" i="21"/>
  <c r="Q246" i="21"/>
  <c r="N246" i="21"/>
  <c r="H246" i="21"/>
  <c r="J246" i="21"/>
  <c r="G246" i="21"/>
  <c r="A247" i="21"/>
  <c r="AN246" i="21"/>
  <c r="AK246" i="21"/>
  <c r="AO246" i="21"/>
  <c r="AH246" i="21"/>
  <c r="AB246" i="21"/>
  <c r="V246" i="21"/>
  <c r="O246" i="21"/>
  <c r="W246" i="21"/>
  <c r="T246" i="21"/>
  <c r="P246" i="21"/>
  <c r="K246" i="21"/>
  <c r="M246" i="21"/>
  <c r="I246" i="21"/>
  <c r="F246" i="21"/>
  <c r="C246" i="21" l="1"/>
  <c r="D246" i="21"/>
  <c r="Y247" i="21"/>
  <c r="AE247" i="21"/>
  <c r="AD247" i="21"/>
  <c r="AF247" i="21"/>
  <c r="AN247" i="21"/>
  <c r="AK247" i="21"/>
  <c r="AO247" i="21"/>
  <c r="AH247" i="21"/>
  <c r="AB247" i="21"/>
  <c r="X247" i="21"/>
  <c r="U247" i="21"/>
  <c r="Q247" i="21"/>
  <c r="N247" i="21"/>
  <c r="R247" i="21"/>
  <c r="M247" i="21"/>
  <c r="I247" i="21"/>
  <c r="F247" i="21"/>
  <c r="H247" i="21"/>
  <c r="B247" i="21"/>
  <c r="AL247" i="21"/>
  <c r="AP247" i="21"/>
  <c r="AM247" i="21"/>
  <c r="AI247" i="21"/>
  <c r="AC247" i="21"/>
  <c r="AA247" i="21"/>
  <c r="W247" i="21"/>
  <c r="T247" i="21"/>
  <c r="P247" i="21"/>
  <c r="V247" i="21"/>
  <c r="O247" i="21"/>
  <c r="J247" i="21"/>
  <c r="G247" i="21"/>
  <c r="K247" i="21"/>
  <c r="A248" i="21"/>
  <c r="D63" i="21"/>
  <c r="C63" i="21"/>
  <c r="I63" i="21" l="1"/>
  <c r="P64" i="21" s="1"/>
  <c r="W64" i="21" s="1"/>
  <c r="J63" i="21"/>
  <c r="Q64" i="21" s="1"/>
  <c r="X64" i="21" s="1"/>
  <c r="C247" i="21"/>
  <c r="D247" i="21"/>
  <c r="G63" i="21"/>
  <c r="N64" i="21" s="1"/>
  <c r="U64" i="21" s="1"/>
  <c r="F63" i="21"/>
  <c r="M64" i="21" s="1"/>
  <c r="T64" i="21" s="1"/>
  <c r="Y248" i="21"/>
  <c r="AD248" i="21"/>
  <c r="AE248" i="21"/>
  <c r="AF248" i="21"/>
  <c r="B248" i="21"/>
  <c r="AL248" i="21"/>
  <c r="AP248" i="21"/>
  <c r="AM248" i="21"/>
  <c r="AI248" i="21"/>
  <c r="AC248" i="21"/>
  <c r="AA248" i="21"/>
  <c r="R248" i="21"/>
  <c r="X248" i="21"/>
  <c r="U248" i="21"/>
  <c r="Q248" i="21"/>
  <c r="N248" i="21"/>
  <c r="H248" i="21"/>
  <c r="J248" i="21"/>
  <c r="G248" i="21"/>
  <c r="A249" i="21"/>
  <c r="AN248" i="21"/>
  <c r="AK248" i="21"/>
  <c r="AO248" i="21"/>
  <c r="AH248" i="21"/>
  <c r="AB248" i="21"/>
  <c r="V248" i="21"/>
  <c r="O248" i="21"/>
  <c r="W248" i="21"/>
  <c r="T248" i="21"/>
  <c r="P248" i="21"/>
  <c r="K248" i="21"/>
  <c r="M248" i="21"/>
  <c r="I248" i="21"/>
  <c r="F248" i="21"/>
  <c r="AB64" i="21" l="1"/>
  <c r="AD64" i="21"/>
  <c r="AF64" i="21"/>
  <c r="D248" i="21"/>
  <c r="C248" i="21"/>
  <c r="Y249" i="21"/>
  <c r="AD249" i="21"/>
  <c r="AF249" i="21"/>
  <c r="AE249" i="21"/>
  <c r="AN249" i="21"/>
  <c r="AK249" i="21"/>
  <c r="AO249" i="21"/>
  <c r="AH249" i="21"/>
  <c r="AB249" i="21"/>
  <c r="X249" i="21"/>
  <c r="U249" i="21"/>
  <c r="Q249" i="21"/>
  <c r="N249" i="21"/>
  <c r="R249" i="21"/>
  <c r="M249" i="21"/>
  <c r="I249" i="21"/>
  <c r="F249" i="21"/>
  <c r="K249" i="21"/>
  <c r="B249" i="21"/>
  <c r="AL249" i="21"/>
  <c r="AP249" i="21"/>
  <c r="AM249" i="21"/>
  <c r="AI249" i="21"/>
  <c r="AC249" i="21"/>
  <c r="AA249" i="21"/>
  <c r="W249" i="21"/>
  <c r="T249" i="21"/>
  <c r="P249" i="21"/>
  <c r="V249" i="21"/>
  <c r="O249" i="21"/>
  <c r="J249" i="21"/>
  <c r="G249" i="21"/>
  <c r="H249" i="21"/>
  <c r="A250" i="21"/>
  <c r="AA64" i="21"/>
  <c r="AC64" i="21"/>
  <c r="AE64" i="21"/>
  <c r="D249" i="21" l="1"/>
  <c r="C249" i="21"/>
  <c r="AH64" i="21"/>
  <c r="AI64" i="21"/>
  <c r="Y250" i="21"/>
  <c r="AE250" i="21"/>
  <c r="AF250" i="21"/>
  <c r="AD250" i="21"/>
  <c r="B250" i="21"/>
  <c r="AL250" i="21"/>
  <c r="AP250" i="21"/>
  <c r="AM250" i="21"/>
  <c r="AI250" i="21"/>
  <c r="AC250" i="21"/>
  <c r="AA250" i="21"/>
  <c r="R250" i="21"/>
  <c r="X250" i="21"/>
  <c r="U250" i="21"/>
  <c r="Q250" i="21"/>
  <c r="N250" i="21"/>
  <c r="H250" i="21"/>
  <c r="J250" i="21"/>
  <c r="G250" i="21"/>
  <c r="A251" i="21"/>
  <c r="AN250" i="21"/>
  <c r="AK250" i="21"/>
  <c r="AO250" i="21"/>
  <c r="AH250" i="21"/>
  <c r="AB250" i="21"/>
  <c r="V250" i="21"/>
  <c r="O250" i="21"/>
  <c r="W250" i="21"/>
  <c r="T250" i="21"/>
  <c r="P250" i="21"/>
  <c r="K250" i="21"/>
  <c r="M250" i="21"/>
  <c r="I250" i="21"/>
  <c r="F250" i="21"/>
  <c r="D250" i="21" l="1"/>
  <c r="C250" i="21"/>
  <c r="B64" i="21"/>
  <c r="Y251" i="21"/>
  <c r="AD251" i="21"/>
  <c r="AF251" i="21"/>
  <c r="AE251" i="21"/>
  <c r="AN251" i="21"/>
  <c r="AK251" i="21"/>
  <c r="AO251" i="21"/>
  <c r="AH251" i="21"/>
  <c r="AB251" i="21"/>
  <c r="X251" i="21"/>
  <c r="U251" i="21"/>
  <c r="Q251" i="21"/>
  <c r="N251" i="21"/>
  <c r="R251" i="21"/>
  <c r="M251" i="21"/>
  <c r="I251" i="21"/>
  <c r="F251" i="21"/>
  <c r="H251" i="21"/>
  <c r="B251" i="21"/>
  <c r="AL251" i="21"/>
  <c r="AP251" i="21"/>
  <c r="AM251" i="21"/>
  <c r="AI251" i="21"/>
  <c r="AC251" i="21"/>
  <c r="AA251" i="21"/>
  <c r="W251" i="21"/>
  <c r="T251" i="21"/>
  <c r="P251" i="21"/>
  <c r="V251" i="21"/>
  <c r="O251" i="21"/>
  <c r="J251" i="21"/>
  <c r="G251" i="21"/>
  <c r="K251" i="21"/>
  <c r="A252" i="21"/>
  <c r="Y252" i="21" l="1"/>
  <c r="AE252" i="21"/>
  <c r="AD252" i="21"/>
  <c r="AF252" i="21"/>
  <c r="B252" i="21"/>
  <c r="AL252" i="21"/>
  <c r="AP252" i="21"/>
  <c r="AM252" i="21"/>
  <c r="AI252" i="21"/>
  <c r="AC252" i="21"/>
  <c r="AA252" i="21"/>
  <c r="R252" i="21"/>
  <c r="X252" i="21"/>
  <c r="U252" i="21"/>
  <c r="Q252" i="21"/>
  <c r="N252" i="21"/>
  <c r="H252" i="21"/>
  <c r="J252" i="21"/>
  <c r="G252" i="21"/>
  <c r="A253" i="21"/>
  <c r="AN252" i="21"/>
  <c r="AK252" i="21"/>
  <c r="AO252" i="21"/>
  <c r="AH252" i="21"/>
  <c r="AB252" i="21"/>
  <c r="V252" i="21"/>
  <c r="O252" i="21"/>
  <c r="W252" i="21"/>
  <c r="T252" i="21"/>
  <c r="P252" i="21"/>
  <c r="K252" i="21"/>
  <c r="M252" i="21"/>
  <c r="I252" i="21"/>
  <c r="F252" i="21"/>
  <c r="D64" i="21"/>
  <c r="C64" i="21"/>
  <c r="D251" i="21"/>
  <c r="C251" i="21"/>
  <c r="I64" i="21" l="1"/>
  <c r="P65" i="21" s="1"/>
  <c r="W65" i="21" s="1"/>
  <c r="J64" i="21"/>
  <c r="Q65" i="21" s="1"/>
  <c r="X65" i="21" s="1"/>
  <c r="D252" i="21"/>
  <c r="C252" i="21"/>
  <c r="G64" i="21"/>
  <c r="N65" i="21" s="1"/>
  <c r="U65" i="21" s="1"/>
  <c r="F64" i="21"/>
  <c r="M65" i="21" s="1"/>
  <c r="T65" i="21" s="1"/>
  <c r="Y253" i="21"/>
  <c r="AD253" i="21"/>
  <c r="AF253" i="21"/>
  <c r="AE253" i="21"/>
  <c r="AN253" i="21"/>
  <c r="AK253" i="21"/>
  <c r="AO253" i="21"/>
  <c r="AH253" i="21"/>
  <c r="AB253" i="21"/>
  <c r="X253" i="21"/>
  <c r="U253" i="21"/>
  <c r="Q253" i="21"/>
  <c r="N253" i="21"/>
  <c r="R253" i="21"/>
  <c r="M253" i="21"/>
  <c r="I253" i="21"/>
  <c r="F253" i="21"/>
  <c r="K253" i="21"/>
  <c r="B253" i="21"/>
  <c r="AL253" i="21"/>
  <c r="AP253" i="21"/>
  <c r="AM253" i="21"/>
  <c r="AI253" i="21"/>
  <c r="AC253" i="21"/>
  <c r="AA253" i="21"/>
  <c r="W253" i="21"/>
  <c r="T253" i="21"/>
  <c r="P253" i="21"/>
  <c r="V253" i="21"/>
  <c r="O253" i="21"/>
  <c r="J253" i="21"/>
  <c r="G253" i="21"/>
  <c r="H253" i="21"/>
  <c r="A254" i="21"/>
  <c r="AB65" i="21" l="1"/>
  <c r="AD65" i="21"/>
  <c r="AF65" i="21"/>
  <c r="D253" i="21"/>
  <c r="C253" i="21"/>
  <c r="Y254" i="21"/>
  <c r="AE254" i="21"/>
  <c r="AF254" i="21"/>
  <c r="AD254" i="21"/>
  <c r="B254" i="21"/>
  <c r="AL254" i="21"/>
  <c r="AP254" i="21"/>
  <c r="AM254" i="21"/>
  <c r="AI254" i="21"/>
  <c r="AC254" i="21"/>
  <c r="AA254" i="21"/>
  <c r="R254" i="21"/>
  <c r="X254" i="21"/>
  <c r="U254" i="21"/>
  <c r="Q254" i="21"/>
  <c r="N254" i="21"/>
  <c r="H254" i="21"/>
  <c r="J254" i="21"/>
  <c r="G254" i="21"/>
  <c r="A255" i="21"/>
  <c r="AN254" i="21"/>
  <c r="AK254" i="21"/>
  <c r="AO254" i="21"/>
  <c r="AH254" i="21"/>
  <c r="AB254" i="21"/>
  <c r="V254" i="21"/>
  <c r="O254" i="21"/>
  <c r="W254" i="21"/>
  <c r="T254" i="21"/>
  <c r="P254" i="21"/>
  <c r="K254" i="21"/>
  <c r="M254" i="21"/>
  <c r="I254" i="21"/>
  <c r="F254" i="21"/>
  <c r="AA65" i="21"/>
  <c r="AC65" i="21"/>
  <c r="AE65" i="21"/>
  <c r="C254" i="21" l="1"/>
  <c r="D254" i="21"/>
  <c r="AH65" i="21"/>
  <c r="AI65" i="21"/>
  <c r="Y255" i="21"/>
  <c r="AD255" i="21"/>
  <c r="AF255" i="21"/>
  <c r="AE255" i="21"/>
  <c r="AN255" i="21"/>
  <c r="AK255" i="21"/>
  <c r="AO255" i="21"/>
  <c r="AH255" i="21"/>
  <c r="AB255" i="21"/>
  <c r="X255" i="21"/>
  <c r="U255" i="21"/>
  <c r="Q255" i="21"/>
  <c r="N255" i="21"/>
  <c r="R255" i="21"/>
  <c r="M255" i="21"/>
  <c r="I255" i="21"/>
  <c r="F255" i="21"/>
  <c r="H255" i="21"/>
  <c r="B255" i="21"/>
  <c r="AL255" i="21"/>
  <c r="AP255" i="21"/>
  <c r="AM255" i="21"/>
  <c r="AI255" i="21"/>
  <c r="AC255" i="21"/>
  <c r="AA255" i="21"/>
  <c r="W255" i="21"/>
  <c r="T255" i="21"/>
  <c r="P255" i="21"/>
  <c r="V255" i="21"/>
  <c r="O255" i="21"/>
  <c r="J255" i="21"/>
  <c r="G255" i="21"/>
  <c r="K255" i="21"/>
  <c r="A256" i="21"/>
  <c r="B65" i="21" l="1"/>
  <c r="C255" i="21"/>
  <c r="D255" i="21"/>
  <c r="D65" i="21"/>
  <c r="C65" i="21"/>
  <c r="Y256" i="21"/>
  <c r="AE256" i="21"/>
  <c r="AD256" i="21"/>
  <c r="AF256" i="21"/>
  <c r="B256" i="21"/>
  <c r="AL256" i="21"/>
  <c r="AP256" i="21"/>
  <c r="AM256" i="21"/>
  <c r="AI256" i="21"/>
  <c r="AC256" i="21"/>
  <c r="AA256" i="21"/>
  <c r="R256" i="21"/>
  <c r="X256" i="21"/>
  <c r="U256" i="21"/>
  <c r="Q256" i="21"/>
  <c r="N256" i="21"/>
  <c r="H256" i="21"/>
  <c r="J256" i="21"/>
  <c r="G256" i="21"/>
  <c r="A257" i="21"/>
  <c r="AN256" i="21"/>
  <c r="AK256" i="21"/>
  <c r="AO256" i="21"/>
  <c r="AH256" i="21"/>
  <c r="AB256" i="21"/>
  <c r="V256" i="21"/>
  <c r="O256" i="21"/>
  <c r="W256" i="21"/>
  <c r="T256" i="21"/>
  <c r="P256" i="21"/>
  <c r="K256" i="21"/>
  <c r="M256" i="21"/>
  <c r="I256" i="21"/>
  <c r="F256" i="21"/>
  <c r="D256" i="21" l="1"/>
  <c r="C256" i="21"/>
  <c r="J65" i="21"/>
  <c r="Q66" i="21" s="1"/>
  <c r="X66" i="21" s="1"/>
  <c r="I65" i="21"/>
  <c r="P66" i="21" s="1"/>
  <c r="W66" i="21" s="1"/>
  <c r="Y257" i="21"/>
  <c r="AD257" i="21"/>
  <c r="AF257" i="21"/>
  <c r="AE257" i="21"/>
  <c r="AN257" i="21"/>
  <c r="AK257" i="21"/>
  <c r="AO257" i="21"/>
  <c r="AH257" i="21"/>
  <c r="AB257" i="21"/>
  <c r="X257" i="21"/>
  <c r="U257" i="21"/>
  <c r="Q257" i="21"/>
  <c r="N257" i="21"/>
  <c r="R257" i="21"/>
  <c r="M257" i="21"/>
  <c r="I257" i="21"/>
  <c r="F257" i="21"/>
  <c r="K257" i="21"/>
  <c r="B257" i="21"/>
  <c r="AL257" i="21"/>
  <c r="AP257" i="21"/>
  <c r="AM257" i="21"/>
  <c r="AI257" i="21"/>
  <c r="AC257" i="21"/>
  <c r="AA257" i="21"/>
  <c r="W257" i="21"/>
  <c r="T257" i="21"/>
  <c r="P257" i="21"/>
  <c r="V257" i="21"/>
  <c r="O257" i="21"/>
  <c r="J257" i="21"/>
  <c r="G257" i="21"/>
  <c r="H257" i="21"/>
  <c r="A258" i="21"/>
  <c r="F65" i="21"/>
  <c r="M66" i="21" s="1"/>
  <c r="T66" i="21" s="1"/>
  <c r="G65" i="21"/>
  <c r="N66" i="21" s="1"/>
  <c r="U66" i="21" s="1"/>
  <c r="AB66" i="21" s="1"/>
  <c r="AA66" i="21" l="1"/>
  <c r="AC66" i="21"/>
  <c r="D257" i="21"/>
  <c r="C257" i="21"/>
  <c r="AE66" i="21"/>
  <c r="Y258" i="21"/>
  <c r="AE258" i="21"/>
  <c r="AF258" i="21"/>
  <c r="AD258" i="21"/>
  <c r="B258" i="21"/>
  <c r="AL258" i="21"/>
  <c r="AP258" i="21"/>
  <c r="AM258" i="21"/>
  <c r="AI258" i="21"/>
  <c r="AC258" i="21"/>
  <c r="AA258" i="21"/>
  <c r="R258" i="21"/>
  <c r="X258" i="21"/>
  <c r="U258" i="21"/>
  <c r="Q258" i="21"/>
  <c r="N258" i="21"/>
  <c r="H258" i="21"/>
  <c r="J258" i="21"/>
  <c r="G258" i="21"/>
  <c r="A259" i="21"/>
  <c r="AN258" i="21"/>
  <c r="AK258" i="21"/>
  <c r="AO258" i="21"/>
  <c r="AH258" i="21"/>
  <c r="AB258" i="21"/>
  <c r="V258" i="21"/>
  <c r="O258" i="21"/>
  <c r="W258" i="21"/>
  <c r="T258" i="21"/>
  <c r="P258" i="21"/>
  <c r="K258" i="21"/>
  <c r="M258" i="21"/>
  <c r="I258" i="21"/>
  <c r="F258" i="21"/>
  <c r="AD66" i="21"/>
  <c r="AF66" i="21"/>
  <c r="AI66" i="21" l="1"/>
  <c r="Y259" i="21"/>
  <c r="AD259" i="21"/>
  <c r="AF259" i="21"/>
  <c r="AE259" i="21"/>
  <c r="AK259" i="21"/>
  <c r="AO259" i="21"/>
  <c r="AN259" i="21"/>
  <c r="AH259" i="21"/>
  <c r="AB259" i="21"/>
  <c r="X259" i="21"/>
  <c r="U259" i="21"/>
  <c r="Q259" i="21"/>
  <c r="N259" i="21"/>
  <c r="R259" i="21"/>
  <c r="M259" i="21"/>
  <c r="I259" i="21"/>
  <c r="F259" i="21"/>
  <c r="H259" i="21"/>
  <c r="B259" i="21"/>
  <c r="AL259" i="21"/>
  <c r="AM259" i="21"/>
  <c r="AP259" i="21"/>
  <c r="AI259" i="21"/>
  <c r="AC259" i="21"/>
  <c r="AA259" i="21"/>
  <c r="W259" i="21"/>
  <c r="T259" i="21"/>
  <c r="P259" i="21"/>
  <c r="V259" i="21"/>
  <c r="O259" i="21"/>
  <c r="J259" i="21"/>
  <c r="G259" i="21"/>
  <c r="K259" i="21"/>
  <c r="A260" i="21"/>
  <c r="AH66" i="21"/>
  <c r="B66" i="21" s="1"/>
  <c r="C258" i="21"/>
  <c r="D258" i="21"/>
  <c r="C66" i="21" l="1"/>
  <c r="D66" i="21"/>
  <c r="C259" i="21"/>
  <c r="D259" i="21"/>
  <c r="Y260" i="21"/>
  <c r="AE260" i="21"/>
  <c r="AD260" i="21"/>
  <c r="AF260" i="21"/>
  <c r="B260" i="21"/>
  <c r="AK260" i="21"/>
  <c r="AO260" i="21"/>
  <c r="AL260" i="21"/>
  <c r="AI260" i="21"/>
  <c r="AC260" i="21"/>
  <c r="AA260" i="21"/>
  <c r="R260" i="21"/>
  <c r="X260" i="21"/>
  <c r="U260" i="21"/>
  <c r="Q260" i="21"/>
  <c r="N260" i="21"/>
  <c r="H260" i="21"/>
  <c r="J260" i="21"/>
  <c r="G260" i="21"/>
  <c r="A261" i="21"/>
  <c r="AM260" i="21"/>
  <c r="AN260" i="21"/>
  <c r="AP260" i="21"/>
  <c r="AH260" i="21"/>
  <c r="AB260" i="21"/>
  <c r="V260" i="21"/>
  <c r="O260" i="21"/>
  <c r="W260" i="21"/>
  <c r="T260" i="21"/>
  <c r="P260" i="21"/>
  <c r="K260" i="21"/>
  <c r="M260" i="21"/>
  <c r="I260" i="21"/>
  <c r="F260" i="21"/>
  <c r="C260" i="21" l="1"/>
  <c r="D260" i="21"/>
  <c r="G66" i="21"/>
  <c r="N67" i="21" s="1"/>
  <c r="U67" i="21" s="1"/>
  <c r="F66" i="21"/>
  <c r="M67" i="21" s="1"/>
  <c r="T67" i="21" s="1"/>
  <c r="Y261" i="21"/>
  <c r="AD261" i="21"/>
  <c r="AF261" i="21"/>
  <c r="AE261" i="21"/>
  <c r="AM261" i="21"/>
  <c r="AL261" i="21"/>
  <c r="AN261" i="21"/>
  <c r="AH261" i="21"/>
  <c r="AB261" i="21"/>
  <c r="X261" i="21"/>
  <c r="U261" i="21"/>
  <c r="Q261" i="21"/>
  <c r="N261" i="21"/>
  <c r="R261" i="21"/>
  <c r="M261" i="21"/>
  <c r="I261" i="21"/>
  <c r="F261" i="21"/>
  <c r="K261" i="21"/>
  <c r="B261" i="21"/>
  <c r="AK261" i="21"/>
  <c r="AO261" i="21"/>
  <c r="AP261" i="21"/>
  <c r="AI261" i="21"/>
  <c r="AC261" i="21"/>
  <c r="AA261" i="21"/>
  <c r="W261" i="21"/>
  <c r="T261" i="21"/>
  <c r="P261" i="21"/>
  <c r="V261" i="21"/>
  <c r="O261" i="21"/>
  <c r="J261" i="21"/>
  <c r="G261" i="21"/>
  <c r="H261" i="21"/>
  <c r="A262" i="21"/>
  <c r="J66" i="21"/>
  <c r="Q67" i="21" s="1"/>
  <c r="X67" i="21" s="1"/>
  <c r="I66" i="21"/>
  <c r="P67" i="21" s="1"/>
  <c r="W67" i="21" s="1"/>
  <c r="AB67" i="21" l="1"/>
  <c r="D261" i="21"/>
  <c r="C261" i="21"/>
  <c r="AE67" i="21"/>
  <c r="AD67" i="21"/>
  <c r="AF67" i="21"/>
  <c r="Y262" i="21"/>
  <c r="AE262" i="21"/>
  <c r="AF262" i="21"/>
  <c r="AD262" i="21"/>
  <c r="B262" i="21"/>
  <c r="AK262" i="21"/>
  <c r="AO262" i="21"/>
  <c r="AL262" i="21"/>
  <c r="AI262" i="21"/>
  <c r="AC262" i="21"/>
  <c r="AA262" i="21"/>
  <c r="R262" i="21"/>
  <c r="X262" i="21"/>
  <c r="U262" i="21"/>
  <c r="Q262" i="21"/>
  <c r="N262" i="21"/>
  <c r="H262" i="21"/>
  <c r="J262" i="21"/>
  <c r="G262" i="21"/>
  <c r="A263" i="21"/>
  <c r="AM262" i="21"/>
  <c r="AN262" i="21"/>
  <c r="AP262" i="21"/>
  <c r="AH262" i="21"/>
  <c r="AB262" i="21"/>
  <c r="V262" i="21"/>
  <c r="O262" i="21"/>
  <c r="W262" i="21"/>
  <c r="T262" i="21"/>
  <c r="P262" i="21"/>
  <c r="K262" i="21"/>
  <c r="M262" i="21"/>
  <c r="I262" i="21"/>
  <c r="F262" i="21"/>
  <c r="AA67" i="21"/>
  <c r="AC67" i="21"/>
  <c r="AH67" i="21" l="1"/>
  <c r="Y263" i="21"/>
  <c r="AD263" i="21"/>
  <c r="AF263" i="21"/>
  <c r="AE263" i="21"/>
  <c r="AM263" i="21"/>
  <c r="AL263" i="21"/>
  <c r="AN263" i="21"/>
  <c r="AH263" i="21"/>
  <c r="AB263" i="21"/>
  <c r="X263" i="21"/>
  <c r="U263" i="21"/>
  <c r="Q263" i="21"/>
  <c r="N263" i="21"/>
  <c r="R263" i="21"/>
  <c r="M263" i="21"/>
  <c r="I263" i="21"/>
  <c r="F263" i="21"/>
  <c r="H263" i="21"/>
  <c r="B263" i="21"/>
  <c r="AK263" i="21"/>
  <c r="AO263" i="21"/>
  <c r="AP263" i="21"/>
  <c r="AI263" i="21"/>
  <c r="AC263" i="21"/>
  <c r="AA263" i="21"/>
  <c r="W263" i="21"/>
  <c r="T263" i="21"/>
  <c r="P263" i="21"/>
  <c r="V263" i="21"/>
  <c r="O263" i="21"/>
  <c r="J263" i="21"/>
  <c r="G263" i="21"/>
  <c r="K263" i="21"/>
  <c r="A264" i="21"/>
  <c r="D262" i="21"/>
  <c r="C262" i="21"/>
  <c r="AI67" i="21"/>
  <c r="B67" i="21" s="1"/>
  <c r="C67" i="21" l="1"/>
  <c r="D67" i="21"/>
  <c r="D263" i="21"/>
  <c r="C263" i="21"/>
  <c r="Y264" i="21"/>
  <c r="AE264" i="21"/>
  <c r="AD264" i="21"/>
  <c r="AF264" i="21"/>
  <c r="B264" i="21"/>
  <c r="AK264" i="21"/>
  <c r="AO264" i="21"/>
  <c r="AL264" i="21"/>
  <c r="AI264" i="21"/>
  <c r="AC264" i="21"/>
  <c r="AA264" i="21"/>
  <c r="R264" i="21"/>
  <c r="X264" i="21"/>
  <c r="U264" i="21"/>
  <c r="Q264" i="21"/>
  <c r="N264" i="21"/>
  <c r="H264" i="21"/>
  <c r="J264" i="21"/>
  <c r="G264" i="21"/>
  <c r="A265" i="21"/>
  <c r="AM264" i="21"/>
  <c r="AN264" i="21"/>
  <c r="AP264" i="21"/>
  <c r="AH264" i="21"/>
  <c r="AB264" i="21"/>
  <c r="V264" i="21"/>
  <c r="O264" i="21"/>
  <c r="W264" i="21"/>
  <c r="T264" i="21"/>
  <c r="P264" i="21"/>
  <c r="K264" i="21"/>
  <c r="M264" i="21"/>
  <c r="I264" i="21"/>
  <c r="F264" i="21"/>
  <c r="D264" i="21" l="1"/>
  <c r="C264" i="21"/>
  <c r="G67" i="21"/>
  <c r="N68" i="21" s="1"/>
  <c r="U68" i="21" s="1"/>
  <c r="F67" i="21"/>
  <c r="M68" i="21" s="1"/>
  <c r="T68" i="21" s="1"/>
  <c r="Y265" i="21"/>
  <c r="AD265" i="21"/>
  <c r="AF265" i="21"/>
  <c r="AE265" i="21"/>
  <c r="AM265" i="21"/>
  <c r="AL265" i="21"/>
  <c r="AN265" i="21"/>
  <c r="AH265" i="21"/>
  <c r="AB265" i="21"/>
  <c r="X265" i="21"/>
  <c r="U265" i="21"/>
  <c r="Q265" i="21"/>
  <c r="N265" i="21"/>
  <c r="R265" i="21"/>
  <c r="M265" i="21"/>
  <c r="I265" i="21"/>
  <c r="F265" i="21"/>
  <c r="K265" i="21"/>
  <c r="B265" i="21"/>
  <c r="AK265" i="21"/>
  <c r="AO265" i="21"/>
  <c r="AP265" i="21"/>
  <c r="AI265" i="21"/>
  <c r="AC265" i="21"/>
  <c r="AA265" i="21"/>
  <c r="W265" i="21"/>
  <c r="T265" i="21"/>
  <c r="P265" i="21"/>
  <c r="V265" i="21"/>
  <c r="O265" i="21"/>
  <c r="J265" i="21"/>
  <c r="G265" i="21"/>
  <c r="H265" i="21"/>
  <c r="A266" i="21"/>
  <c r="I67" i="21"/>
  <c r="P68" i="21" s="1"/>
  <c r="W68" i="21" s="1"/>
  <c r="J67" i="21"/>
  <c r="Q68" i="21" s="1"/>
  <c r="X68" i="21" s="1"/>
  <c r="AD68" i="21" l="1"/>
  <c r="AF68" i="21"/>
  <c r="C265" i="21"/>
  <c r="D265" i="21"/>
  <c r="AB68" i="21"/>
  <c r="Y266" i="21"/>
  <c r="AE266" i="21"/>
  <c r="AF266" i="21"/>
  <c r="AD266" i="21"/>
  <c r="B266" i="21"/>
  <c r="AK266" i="21"/>
  <c r="AO266" i="21"/>
  <c r="AL266" i="21"/>
  <c r="AI266" i="21"/>
  <c r="AC266" i="21"/>
  <c r="AA266" i="21"/>
  <c r="R266" i="21"/>
  <c r="X266" i="21"/>
  <c r="U266" i="21"/>
  <c r="Q266" i="21"/>
  <c r="N266" i="21"/>
  <c r="H266" i="21"/>
  <c r="J266" i="21"/>
  <c r="G266" i="21"/>
  <c r="A267" i="21"/>
  <c r="AM266" i="21"/>
  <c r="AN266" i="21"/>
  <c r="AP266" i="21"/>
  <c r="AH266" i="21"/>
  <c r="AB266" i="21"/>
  <c r="V266" i="21"/>
  <c r="O266" i="21"/>
  <c r="W266" i="21"/>
  <c r="T266" i="21"/>
  <c r="P266" i="21"/>
  <c r="K266" i="21"/>
  <c r="M266" i="21"/>
  <c r="I266" i="21"/>
  <c r="F266" i="21"/>
  <c r="AA68" i="21"/>
  <c r="AC68" i="21"/>
  <c r="AE68" i="21"/>
  <c r="Y267" i="21" l="1"/>
  <c r="AD267" i="21"/>
  <c r="AF267" i="21"/>
  <c r="AE267" i="21"/>
  <c r="AM267" i="21"/>
  <c r="AL267" i="21"/>
  <c r="AN267" i="21"/>
  <c r="AH267" i="21"/>
  <c r="AB267" i="21"/>
  <c r="X267" i="21"/>
  <c r="U267" i="21"/>
  <c r="Q267" i="21"/>
  <c r="N267" i="21"/>
  <c r="R267" i="21"/>
  <c r="M267" i="21"/>
  <c r="I267" i="21"/>
  <c r="F267" i="21"/>
  <c r="H267" i="21"/>
  <c r="B267" i="21"/>
  <c r="AK267" i="21"/>
  <c r="AO267" i="21"/>
  <c r="AP267" i="21"/>
  <c r="AI267" i="21"/>
  <c r="AC267" i="21"/>
  <c r="AA267" i="21"/>
  <c r="W267" i="21"/>
  <c r="T267" i="21"/>
  <c r="P267" i="21"/>
  <c r="V267" i="21"/>
  <c r="O267" i="21"/>
  <c r="J267" i="21"/>
  <c r="G267" i="21"/>
  <c r="K267" i="21"/>
  <c r="A268" i="21"/>
  <c r="AI68" i="21"/>
  <c r="D266" i="21"/>
  <c r="C266" i="21"/>
  <c r="AH68" i="21"/>
  <c r="B68" i="21" s="1"/>
  <c r="D267" i="21" l="1"/>
  <c r="C267" i="21"/>
  <c r="C68" i="21"/>
  <c r="D68" i="21"/>
  <c r="Y268" i="21"/>
  <c r="AE268" i="21"/>
  <c r="AD268" i="21"/>
  <c r="AF268" i="21"/>
  <c r="B268" i="21"/>
  <c r="AK268" i="21"/>
  <c r="AO268" i="21"/>
  <c r="AL268" i="21"/>
  <c r="AI268" i="21"/>
  <c r="AC268" i="21"/>
  <c r="AA268" i="21"/>
  <c r="R268" i="21"/>
  <c r="X268" i="21"/>
  <c r="U268" i="21"/>
  <c r="Q268" i="21"/>
  <c r="N268" i="21"/>
  <c r="H268" i="21"/>
  <c r="J268" i="21"/>
  <c r="G268" i="21"/>
  <c r="A269" i="21"/>
  <c r="AM268" i="21"/>
  <c r="AN268" i="21"/>
  <c r="AP268" i="21"/>
  <c r="AH268" i="21"/>
  <c r="AB268" i="21"/>
  <c r="V268" i="21"/>
  <c r="O268" i="21"/>
  <c r="W268" i="21"/>
  <c r="T268" i="21"/>
  <c r="P268" i="21"/>
  <c r="K268" i="21"/>
  <c r="M268" i="21"/>
  <c r="I268" i="21"/>
  <c r="F268" i="21"/>
  <c r="D268" i="21" l="1"/>
  <c r="C268" i="21"/>
  <c r="F68" i="21"/>
  <c r="M69" i="21" s="1"/>
  <c r="T69" i="21" s="1"/>
  <c r="G68" i="21"/>
  <c r="N69" i="21" s="1"/>
  <c r="U69" i="21" s="1"/>
  <c r="Y269" i="21"/>
  <c r="AD269" i="21"/>
  <c r="AF269" i="21"/>
  <c r="AE269" i="21"/>
  <c r="AM269" i="21"/>
  <c r="AL269" i="21"/>
  <c r="AN269" i="21"/>
  <c r="AH269" i="21"/>
  <c r="AB269" i="21"/>
  <c r="X269" i="21"/>
  <c r="U269" i="21"/>
  <c r="Q269" i="21"/>
  <c r="N269" i="21"/>
  <c r="R269" i="21"/>
  <c r="M269" i="21"/>
  <c r="I269" i="21"/>
  <c r="F269" i="21"/>
  <c r="K269" i="21"/>
  <c r="B269" i="21"/>
  <c r="AK269" i="21"/>
  <c r="AO269" i="21"/>
  <c r="AP269" i="21"/>
  <c r="AI269" i="21"/>
  <c r="AC269" i="21"/>
  <c r="AA269" i="21"/>
  <c r="W269" i="21"/>
  <c r="T269" i="21"/>
  <c r="P269" i="21"/>
  <c r="V269" i="21"/>
  <c r="O269" i="21"/>
  <c r="J269" i="21"/>
  <c r="G269" i="21"/>
  <c r="H269" i="21"/>
  <c r="A270" i="21"/>
  <c r="I68" i="21"/>
  <c r="P69" i="21" s="1"/>
  <c r="W69" i="21" s="1"/>
  <c r="J68" i="21"/>
  <c r="Q69" i="21" s="1"/>
  <c r="X69" i="21" s="1"/>
  <c r="D269" i="21" l="1"/>
  <c r="C269" i="21"/>
  <c r="AA69" i="21"/>
  <c r="AC69" i="21"/>
  <c r="AD69" i="21"/>
  <c r="AF69" i="21"/>
  <c r="Y270" i="21"/>
  <c r="AE270" i="21"/>
  <c r="AF270" i="21"/>
  <c r="AD270" i="21"/>
  <c r="B270" i="21"/>
  <c r="AK270" i="21"/>
  <c r="AO270" i="21"/>
  <c r="AL270" i="21"/>
  <c r="AI270" i="21"/>
  <c r="AC270" i="21"/>
  <c r="AA270" i="21"/>
  <c r="R270" i="21"/>
  <c r="X270" i="21"/>
  <c r="U270" i="21"/>
  <c r="Q270" i="21"/>
  <c r="N270" i="21"/>
  <c r="H270" i="21"/>
  <c r="J270" i="21"/>
  <c r="G270" i="21"/>
  <c r="A271" i="21"/>
  <c r="AM270" i="21"/>
  <c r="AN270" i="21"/>
  <c r="AP270" i="21"/>
  <c r="AH270" i="21"/>
  <c r="AB270" i="21"/>
  <c r="V270" i="21"/>
  <c r="O270" i="21"/>
  <c r="W270" i="21"/>
  <c r="T270" i="21"/>
  <c r="P270" i="21"/>
  <c r="K270" i="21"/>
  <c r="M270" i="21"/>
  <c r="I270" i="21"/>
  <c r="F270" i="21"/>
  <c r="AE69" i="21"/>
  <c r="AB69" i="21"/>
  <c r="D270" i="21" l="1"/>
  <c r="C270" i="21"/>
  <c r="AI69" i="21"/>
  <c r="AH69" i="21"/>
  <c r="B69" i="21" s="1"/>
  <c r="Y271" i="21"/>
  <c r="AD271" i="21"/>
  <c r="AF271" i="21"/>
  <c r="AE271" i="21"/>
  <c r="AM271" i="21"/>
  <c r="AL271" i="21"/>
  <c r="AN271" i="21"/>
  <c r="AH271" i="21"/>
  <c r="AB271" i="21"/>
  <c r="X271" i="21"/>
  <c r="U271" i="21"/>
  <c r="Q271" i="21"/>
  <c r="N271" i="21"/>
  <c r="R271" i="21"/>
  <c r="M271" i="21"/>
  <c r="I271" i="21"/>
  <c r="F271" i="21"/>
  <c r="H271" i="21"/>
  <c r="B271" i="21"/>
  <c r="AK271" i="21"/>
  <c r="AO271" i="21"/>
  <c r="AP271" i="21"/>
  <c r="AI271" i="21"/>
  <c r="AC271" i="21"/>
  <c r="AA271" i="21"/>
  <c r="W271" i="21"/>
  <c r="T271" i="21"/>
  <c r="P271" i="21"/>
  <c r="V271" i="21"/>
  <c r="O271" i="21"/>
  <c r="J271" i="21"/>
  <c r="G271" i="21"/>
  <c r="K271" i="21"/>
  <c r="A272" i="21"/>
  <c r="Y272" i="21" l="1"/>
  <c r="AE272" i="21"/>
  <c r="AD272" i="21"/>
  <c r="AF272" i="21"/>
  <c r="B272" i="21"/>
  <c r="AK272" i="21"/>
  <c r="AO272" i="21"/>
  <c r="AL272" i="21"/>
  <c r="AI272" i="21"/>
  <c r="AC272" i="21"/>
  <c r="AA272" i="21"/>
  <c r="R272" i="21"/>
  <c r="X272" i="21"/>
  <c r="U272" i="21"/>
  <c r="Q272" i="21"/>
  <c r="N272" i="21"/>
  <c r="H272" i="21"/>
  <c r="J272" i="21"/>
  <c r="G272" i="21"/>
  <c r="A273" i="21"/>
  <c r="AM272" i="21"/>
  <c r="AN272" i="21"/>
  <c r="AP272" i="21"/>
  <c r="AH272" i="21"/>
  <c r="AB272" i="21"/>
  <c r="V272" i="21"/>
  <c r="O272" i="21"/>
  <c r="W272" i="21"/>
  <c r="T272" i="21"/>
  <c r="P272" i="21"/>
  <c r="K272" i="21"/>
  <c r="M272" i="21"/>
  <c r="I272" i="21"/>
  <c r="F272" i="21"/>
  <c r="C271" i="21"/>
  <c r="D271" i="21"/>
  <c r="D69" i="21"/>
  <c r="C69" i="21"/>
  <c r="F69" i="21" l="1"/>
  <c r="M70" i="21" s="1"/>
  <c r="T70" i="21" s="1"/>
  <c r="G69" i="21"/>
  <c r="N70" i="21" s="1"/>
  <c r="U70" i="21" s="1"/>
  <c r="I69" i="21"/>
  <c r="P70" i="21" s="1"/>
  <c r="W70" i="21" s="1"/>
  <c r="J69" i="21"/>
  <c r="Q70" i="21" s="1"/>
  <c r="X70" i="21" s="1"/>
  <c r="D272" i="21"/>
  <c r="C272" i="21"/>
  <c r="Y273" i="21"/>
  <c r="AD273" i="21"/>
  <c r="AF273" i="21"/>
  <c r="AE273" i="21"/>
  <c r="AM273" i="21"/>
  <c r="AL273" i="21"/>
  <c r="AN273" i="21"/>
  <c r="AH273" i="21"/>
  <c r="AB273" i="21"/>
  <c r="X273" i="21"/>
  <c r="U273" i="21"/>
  <c r="Q273" i="21"/>
  <c r="N273" i="21"/>
  <c r="R273" i="21"/>
  <c r="M273" i="21"/>
  <c r="I273" i="21"/>
  <c r="F273" i="21"/>
  <c r="K273" i="21"/>
  <c r="B273" i="21"/>
  <c r="AK273" i="21"/>
  <c r="AO273" i="21"/>
  <c r="AP273" i="21"/>
  <c r="AI273" i="21"/>
  <c r="AC273" i="21"/>
  <c r="AA273" i="21"/>
  <c r="W273" i="21"/>
  <c r="T273" i="21"/>
  <c r="P273" i="21"/>
  <c r="V273" i="21"/>
  <c r="O273" i="21"/>
  <c r="J273" i="21"/>
  <c r="G273" i="21"/>
  <c r="H273" i="21"/>
  <c r="A274" i="21"/>
  <c r="AD70" i="21" l="1"/>
  <c r="AF70" i="21"/>
  <c r="AA70" i="21"/>
  <c r="AC70" i="21"/>
  <c r="C273" i="21"/>
  <c r="D273" i="21"/>
  <c r="Y274" i="21"/>
  <c r="AE274" i="21"/>
  <c r="AF274" i="21"/>
  <c r="AD274" i="21"/>
  <c r="B274" i="21"/>
  <c r="AK274" i="21"/>
  <c r="AO274" i="21"/>
  <c r="AL274" i="21"/>
  <c r="AI274" i="21"/>
  <c r="AC274" i="21"/>
  <c r="AA274" i="21"/>
  <c r="R274" i="21"/>
  <c r="X274" i="21"/>
  <c r="U274" i="21"/>
  <c r="Q274" i="21"/>
  <c r="N274" i="21"/>
  <c r="H274" i="21"/>
  <c r="J274" i="21"/>
  <c r="G274" i="21"/>
  <c r="A275" i="21"/>
  <c r="AM274" i="21"/>
  <c r="AN274" i="21"/>
  <c r="AP274" i="21"/>
  <c r="AH274" i="21"/>
  <c r="AB274" i="21"/>
  <c r="V274" i="21"/>
  <c r="O274" i="21"/>
  <c r="W274" i="21"/>
  <c r="T274" i="21"/>
  <c r="P274" i="21"/>
  <c r="K274" i="21"/>
  <c r="M274" i="21"/>
  <c r="I274" i="21"/>
  <c r="F274" i="21"/>
  <c r="AE70" i="21"/>
  <c r="AB70" i="21"/>
  <c r="D274" i="21" l="1"/>
  <c r="C274" i="21"/>
  <c r="AH70" i="21"/>
  <c r="AI70" i="21"/>
  <c r="Y275" i="21"/>
  <c r="AD275" i="21"/>
  <c r="AF275" i="21"/>
  <c r="AE275" i="21"/>
  <c r="AM275" i="21"/>
  <c r="AL275" i="21"/>
  <c r="AN275" i="21"/>
  <c r="AH275" i="21"/>
  <c r="AB275" i="21"/>
  <c r="X275" i="21"/>
  <c r="U275" i="21"/>
  <c r="Q275" i="21"/>
  <c r="N275" i="21"/>
  <c r="R275" i="21"/>
  <c r="M275" i="21"/>
  <c r="I275" i="21"/>
  <c r="F275" i="21"/>
  <c r="H275" i="21"/>
  <c r="B275" i="21"/>
  <c r="AK275" i="21"/>
  <c r="AO275" i="21"/>
  <c r="AP275" i="21"/>
  <c r="AI275" i="21"/>
  <c r="AC275" i="21"/>
  <c r="AA275" i="21"/>
  <c r="W275" i="21"/>
  <c r="T275" i="21"/>
  <c r="P275" i="21"/>
  <c r="V275" i="21"/>
  <c r="O275" i="21"/>
  <c r="J275" i="21"/>
  <c r="G275" i="21"/>
  <c r="K275" i="21"/>
  <c r="A276" i="21"/>
  <c r="C275" i="21" l="1"/>
  <c r="D275" i="21"/>
  <c r="B70" i="21"/>
  <c r="Y276" i="21"/>
  <c r="AE276" i="21"/>
  <c r="AD276" i="21"/>
  <c r="AF276" i="21"/>
  <c r="B276" i="21"/>
  <c r="AK276" i="21"/>
  <c r="AO276" i="21"/>
  <c r="AL276" i="21"/>
  <c r="AI276" i="21"/>
  <c r="AC276" i="21"/>
  <c r="AA276" i="21"/>
  <c r="R276" i="21"/>
  <c r="X276" i="21"/>
  <c r="U276" i="21"/>
  <c r="Q276" i="21"/>
  <c r="N276" i="21"/>
  <c r="H276" i="21"/>
  <c r="J276" i="21"/>
  <c r="G276" i="21"/>
  <c r="A277" i="21"/>
  <c r="AM276" i="21"/>
  <c r="AN276" i="21"/>
  <c r="AP276" i="21"/>
  <c r="AH276" i="21"/>
  <c r="AB276" i="21"/>
  <c r="V276" i="21"/>
  <c r="O276" i="21"/>
  <c r="W276" i="21"/>
  <c r="T276" i="21"/>
  <c r="P276" i="21"/>
  <c r="K276" i="21"/>
  <c r="M276" i="21"/>
  <c r="I276" i="21"/>
  <c r="F276" i="21"/>
  <c r="Y277" i="21" l="1"/>
  <c r="AD277" i="21"/>
  <c r="AF277" i="21"/>
  <c r="AE277" i="21"/>
  <c r="AM277" i="21"/>
  <c r="AL277" i="21"/>
  <c r="AN277" i="21"/>
  <c r="AH277" i="21"/>
  <c r="AB277" i="21"/>
  <c r="X277" i="21"/>
  <c r="U277" i="21"/>
  <c r="Q277" i="21"/>
  <c r="N277" i="21"/>
  <c r="R277" i="21"/>
  <c r="M277" i="21"/>
  <c r="I277" i="21"/>
  <c r="F277" i="21"/>
  <c r="K277" i="21"/>
  <c r="B277" i="21"/>
  <c r="AK277" i="21"/>
  <c r="AO277" i="21"/>
  <c r="AP277" i="21"/>
  <c r="AI277" i="21"/>
  <c r="AC277" i="21"/>
  <c r="AA277" i="21"/>
  <c r="W277" i="21"/>
  <c r="T277" i="21"/>
  <c r="P277" i="21"/>
  <c r="V277" i="21"/>
  <c r="O277" i="21"/>
  <c r="J277" i="21"/>
  <c r="G277" i="21"/>
  <c r="H277" i="21"/>
  <c r="A278" i="21"/>
  <c r="C70" i="21"/>
  <c r="D70" i="21"/>
  <c r="C276" i="21"/>
  <c r="D276" i="21"/>
  <c r="G70" i="21" l="1"/>
  <c r="N71" i="21" s="1"/>
  <c r="U71" i="21" s="1"/>
  <c r="F70" i="21"/>
  <c r="M71" i="21" s="1"/>
  <c r="T71" i="21" s="1"/>
  <c r="C277" i="21"/>
  <c r="D277" i="21"/>
  <c r="J70" i="21"/>
  <c r="Q71" i="21" s="1"/>
  <c r="X71" i="21" s="1"/>
  <c r="I70" i="21"/>
  <c r="P71" i="21" s="1"/>
  <c r="W71" i="21" s="1"/>
  <c r="Y278" i="21"/>
  <c r="AE278" i="21"/>
  <c r="AF278" i="21"/>
  <c r="AD278" i="21"/>
  <c r="B278" i="21"/>
  <c r="AK278" i="21"/>
  <c r="AO278" i="21"/>
  <c r="AL278" i="21"/>
  <c r="AI278" i="21"/>
  <c r="AC278" i="21"/>
  <c r="AA278" i="21"/>
  <c r="R278" i="21"/>
  <c r="X278" i="21"/>
  <c r="U278" i="21"/>
  <c r="Q278" i="21"/>
  <c r="N278" i="21"/>
  <c r="H278" i="21"/>
  <c r="J278" i="21"/>
  <c r="G278" i="21"/>
  <c r="A279" i="21"/>
  <c r="AM278" i="21"/>
  <c r="AN278" i="21"/>
  <c r="AP278" i="21"/>
  <c r="AH278" i="21"/>
  <c r="AB278" i="21"/>
  <c r="V278" i="21"/>
  <c r="O278" i="21"/>
  <c r="W278" i="21"/>
  <c r="T278" i="21"/>
  <c r="P278" i="21"/>
  <c r="K278" i="21"/>
  <c r="M278" i="21"/>
  <c r="I278" i="21"/>
  <c r="F278" i="21"/>
  <c r="Y279" i="21" l="1"/>
  <c r="AD279" i="21"/>
  <c r="AF279" i="21"/>
  <c r="AE279" i="21"/>
  <c r="AM279" i="21"/>
  <c r="AL279" i="21"/>
  <c r="AN279" i="21"/>
  <c r="AH279" i="21"/>
  <c r="AB279" i="21"/>
  <c r="X279" i="21"/>
  <c r="U279" i="21"/>
  <c r="Q279" i="21"/>
  <c r="N279" i="21"/>
  <c r="R279" i="21"/>
  <c r="M279" i="21"/>
  <c r="I279" i="21"/>
  <c r="F279" i="21"/>
  <c r="H279" i="21"/>
  <c r="B279" i="21"/>
  <c r="AK279" i="21"/>
  <c r="AO279" i="21"/>
  <c r="AP279" i="21"/>
  <c r="AI279" i="21"/>
  <c r="AC279" i="21"/>
  <c r="AA279" i="21"/>
  <c r="W279" i="21"/>
  <c r="T279" i="21"/>
  <c r="P279" i="21"/>
  <c r="V279" i="21"/>
  <c r="O279" i="21"/>
  <c r="J279" i="21"/>
  <c r="G279" i="21"/>
  <c r="K279" i="21"/>
  <c r="A280" i="21"/>
  <c r="C278" i="21"/>
  <c r="D278" i="21"/>
  <c r="AE71" i="21"/>
  <c r="AB71" i="21"/>
  <c r="AD71" i="21"/>
  <c r="AF71" i="21"/>
  <c r="AA71" i="21"/>
  <c r="AC71" i="21"/>
  <c r="AH71" i="21" l="1"/>
  <c r="C279" i="21"/>
  <c r="D279" i="21"/>
  <c r="AI71" i="21"/>
  <c r="B71" i="21" s="1"/>
  <c r="Y280" i="21"/>
  <c r="AE280" i="21"/>
  <c r="AD280" i="21"/>
  <c r="AF280" i="21"/>
  <c r="B280" i="21"/>
  <c r="AK280" i="21"/>
  <c r="AO280" i="21"/>
  <c r="AL280" i="21"/>
  <c r="AI280" i="21"/>
  <c r="AC280" i="21"/>
  <c r="AA280" i="21"/>
  <c r="R280" i="21"/>
  <c r="X280" i="21"/>
  <c r="U280" i="21"/>
  <c r="Q280" i="21"/>
  <c r="N280" i="21"/>
  <c r="H280" i="21"/>
  <c r="J280" i="21"/>
  <c r="G280" i="21"/>
  <c r="A281" i="21"/>
  <c r="AM280" i="21"/>
  <c r="AN280" i="21"/>
  <c r="AP280" i="21"/>
  <c r="AH280" i="21"/>
  <c r="AB280" i="21"/>
  <c r="V280" i="21"/>
  <c r="O280" i="21"/>
  <c r="W280" i="21"/>
  <c r="T280" i="21"/>
  <c r="P280" i="21"/>
  <c r="K280" i="21"/>
  <c r="M280" i="21"/>
  <c r="I280" i="21"/>
  <c r="F280" i="21"/>
  <c r="D71" i="21" l="1"/>
  <c r="C71" i="21"/>
  <c r="D280" i="21"/>
  <c r="C280" i="21"/>
  <c r="Y281" i="21"/>
  <c r="AD281" i="21"/>
  <c r="AF281" i="21"/>
  <c r="AE281" i="21"/>
  <c r="AM281" i="21"/>
  <c r="AL281" i="21"/>
  <c r="AN281" i="21"/>
  <c r="AH281" i="21"/>
  <c r="AB281" i="21"/>
  <c r="X281" i="21"/>
  <c r="U281" i="21"/>
  <c r="Q281" i="21"/>
  <c r="N281" i="21"/>
  <c r="R281" i="21"/>
  <c r="M281" i="21"/>
  <c r="I281" i="21"/>
  <c r="F281" i="21"/>
  <c r="K281" i="21"/>
  <c r="B281" i="21"/>
  <c r="AK281" i="21"/>
  <c r="AO281" i="21"/>
  <c r="AP281" i="21"/>
  <c r="AI281" i="21"/>
  <c r="AC281" i="21"/>
  <c r="AA281" i="21"/>
  <c r="W281" i="21"/>
  <c r="T281" i="21"/>
  <c r="P281" i="21"/>
  <c r="V281" i="21"/>
  <c r="O281" i="21"/>
  <c r="J281" i="21"/>
  <c r="G281" i="21"/>
  <c r="H281" i="21"/>
  <c r="A282" i="21"/>
  <c r="Y282" i="21" l="1"/>
  <c r="AE282" i="21"/>
  <c r="AF282" i="21"/>
  <c r="AD282" i="21"/>
  <c r="B282" i="21"/>
  <c r="AK282" i="21"/>
  <c r="AO282" i="21"/>
  <c r="AL282" i="21"/>
  <c r="AI282" i="21"/>
  <c r="AC282" i="21"/>
  <c r="AA282" i="21"/>
  <c r="R282" i="21"/>
  <c r="X282" i="21"/>
  <c r="U282" i="21"/>
  <c r="Q282" i="21"/>
  <c r="N282" i="21"/>
  <c r="H282" i="21"/>
  <c r="J282" i="21"/>
  <c r="G282" i="21"/>
  <c r="A283" i="21"/>
  <c r="AM282" i="21"/>
  <c r="AN282" i="21"/>
  <c r="AP282" i="21"/>
  <c r="AH282" i="21"/>
  <c r="AB282" i="21"/>
  <c r="V282" i="21"/>
  <c r="O282" i="21"/>
  <c r="W282" i="21"/>
  <c r="T282" i="21"/>
  <c r="P282" i="21"/>
  <c r="K282" i="21"/>
  <c r="M282" i="21"/>
  <c r="I282" i="21"/>
  <c r="F282" i="21"/>
  <c r="D281" i="21"/>
  <c r="C281" i="21"/>
  <c r="I71" i="21"/>
  <c r="P72" i="21" s="1"/>
  <c r="W72" i="21" s="1"/>
  <c r="J71" i="21"/>
  <c r="Q72" i="21" s="1"/>
  <c r="X72" i="21" s="1"/>
  <c r="F71" i="21"/>
  <c r="M72" i="21" s="1"/>
  <c r="T72" i="21" s="1"/>
  <c r="G71" i="21"/>
  <c r="N72" i="21" s="1"/>
  <c r="U72" i="21" s="1"/>
  <c r="AA72" i="21" l="1"/>
  <c r="AC72" i="21"/>
  <c r="AD72" i="21"/>
  <c r="AF72" i="21"/>
  <c r="D282" i="21"/>
  <c r="C282" i="21"/>
  <c r="Y283" i="21"/>
  <c r="AD283" i="21"/>
  <c r="AF283" i="21"/>
  <c r="AE283" i="21"/>
  <c r="AL283" i="21"/>
  <c r="AP283" i="21"/>
  <c r="AO283" i="21"/>
  <c r="AH283" i="21"/>
  <c r="AB283" i="21"/>
  <c r="X283" i="21"/>
  <c r="U283" i="21"/>
  <c r="Q283" i="21"/>
  <c r="N283" i="21"/>
  <c r="R283" i="21"/>
  <c r="M283" i="21"/>
  <c r="I283" i="21"/>
  <c r="F283" i="21"/>
  <c r="H283" i="21"/>
  <c r="B283" i="21"/>
  <c r="AK283" i="21"/>
  <c r="AN283" i="21"/>
  <c r="AM283" i="21"/>
  <c r="AI283" i="21"/>
  <c r="AC283" i="21"/>
  <c r="AA283" i="21"/>
  <c r="W283" i="21"/>
  <c r="T283" i="21"/>
  <c r="P283" i="21"/>
  <c r="V283" i="21"/>
  <c r="O283" i="21"/>
  <c r="J283" i="21"/>
  <c r="G283" i="21"/>
  <c r="K283" i="21"/>
  <c r="A284" i="21"/>
  <c r="AB72" i="21"/>
  <c r="AE72" i="21"/>
  <c r="D283" i="21" l="1"/>
  <c r="C283" i="21"/>
  <c r="AI72" i="21"/>
  <c r="AH72" i="21"/>
  <c r="B72" i="21" s="1"/>
  <c r="Y284" i="21"/>
  <c r="AE284" i="21"/>
  <c r="AD284" i="21"/>
  <c r="AF284" i="21"/>
  <c r="B284" i="21"/>
  <c r="AL284" i="21"/>
  <c r="AP284" i="21"/>
  <c r="AM284" i="21"/>
  <c r="AI284" i="21"/>
  <c r="AC284" i="21"/>
  <c r="AA284" i="21"/>
  <c r="R284" i="21"/>
  <c r="X284" i="21"/>
  <c r="U284" i="21"/>
  <c r="Q284" i="21"/>
  <c r="N284" i="21"/>
  <c r="H284" i="21"/>
  <c r="J284" i="21"/>
  <c r="G284" i="21"/>
  <c r="A285" i="21"/>
  <c r="AN284" i="21"/>
  <c r="AK284" i="21"/>
  <c r="AO284" i="21"/>
  <c r="AH284" i="21"/>
  <c r="AB284" i="21"/>
  <c r="V284" i="21"/>
  <c r="O284" i="21"/>
  <c r="W284" i="21"/>
  <c r="T284" i="21"/>
  <c r="P284" i="21"/>
  <c r="K284" i="21"/>
  <c r="M284" i="21"/>
  <c r="I284" i="21"/>
  <c r="F284" i="21"/>
  <c r="D284" i="21" l="1"/>
  <c r="C284" i="21"/>
  <c r="Y285" i="21"/>
  <c r="AD285" i="21"/>
  <c r="AF285" i="21"/>
  <c r="AE285" i="21"/>
  <c r="AN285" i="21"/>
  <c r="AK285" i="21"/>
  <c r="AO285" i="21"/>
  <c r="AH285" i="21"/>
  <c r="AB285" i="21"/>
  <c r="X285" i="21"/>
  <c r="U285" i="21"/>
  <c r="Q285" i="21"/>
  <c r="N285" i="21"/>
  <c r="R285" i="21"/>
  <c r="M285" i="21"/>
  <c r="I285" i="21"/>
  <c r="F285" i="21"/>
  <c r="K285" i="21"/>
  <c r="B285" i="21"/>
  <c r="AL285" i="21"/>
  <c r="AP285" i="21"/>
  <c r="AM285" i="21"/>
  <c r="AI285" i="21"/>
  <c r="AC285" i="21"/>
  <c r="AA285" i="21"/>
  <c r="W285" i="21"/>
  <c r="T285" i="21"/>
  <c r="P285" i="21"/>
  <c r="V285" i="21"/>
  <c r="O285" i="21"/>
  <c r="J285" i="21"/>
  <c r="G285" i="21"/>
  <c r="H285" i="21"/>
  <c r="A286" i="21"/>
  <c r="D72" i="21"/>
  <c r="C72" i="21"/>
  <c r="F72" i="21" l="1"/>
  <c r="M73" i="21" s="1"/>
  <c r="T73" i="21" s="1"/>
  <c r="G72" i="21"/>
  <c r="N73" i="21" s="1"/>
  <c r="U73" i="21" s="1"/>
  <c r="I72" i="21"/>
  <c r="P73" i="21" s="1"/>
  <c r="W73" i="21" s="1"/>
  <c r="J72" i="21"/>
  <c r="Q73" i="21" s="1"/>
  <c r="X73" i="21" s="1"/>
  <c r="D285" i="21"/>
  <c r="C285" i="21"/>
  <c r="Y286" i="21"/>
  <c r="AE286" i="21"/>
  <c r="AD286" i="21"/>
  <c r="AF286" i="21"/>
  <c r="B286" i="21"/>
  <c r="AL286" i="21"/>
  <c r="AP286" i="21"/>
  <c r="AM286" i="21"/>
  <c r="AI286" i="21"/>
  <c r="AC286" i="21"/>
  <c r="AA286" i="21"/>
  <c r="R286" i="21"/>
  <c r="X286" i="21"/>
  <c r="U286" i="21"/>
  <c r="Q286" i="21"/>
  <c r="N286" i="21"/>
  <c r="H286" i="21"/>
  <c r="J286" i="21"/>
  <c r="G286" i="21"/>
  <c r="A287" i="21"/>
  <c r="AN286" i="21"/>
  <c r="AK286" i="21"/>
  <c r="AO286" i="21"/>
  <c r="AH286" i="21"/>
  <c r="AB286" i="21"/>
  <c r="V286" i="21"/>
  <c r="O286" i="21"/>
  <c r="W286" i="21"/>
  <c r="T286" i="21"/>
  <c r="P286" i="21"/>
  <c r="K286" i="21"/>
  <c r="M286" i="21"/>
  <c r="I286" i="21"/>
  <c r="F286" i="21"/>
  <c r="AD73" i="21" l="1"/>
  <c r="AF73" i="21"/>
  <c r="AA73" i="21"/>
  <c r="AC73" i="21"/>
  <c r="D286" i="21"/>
  <c r="C286" i="21"/>
  <c r="Y287" i="21"/>
  <c r="AD287" i="21"/>
  <c r="AF287" i="21"/>
  <c r="AE287" i="21"/>
  <c r="AN287" i="21"/>
  <c r="AK287" i="21"/>
  <c r="AO287" i="21"/>
  <c r="AH287" i="21"/>
  <c r="AB287" i="21"/>
  <c r="X287" i="21"/>
  <c r="U287" i="21"/>
  <c r="Q287" i="21"/>
  <c r="N287" i="21"/>
  <c r="R287" i="21"/>
  <c r="M287" i="21"/>
  <c r="I287" i="21"/>
  <c r="F287" i="21"/>
  <c r="H287" i="21"/>
  <c r="B287" i="21"/>
  <c r="AL287" i="21"/>
  <c r="AP287" i="21"/>
  <c r="AM287" i="21"/>
  <c r="AI287" i="21"/>
  <c r="AC287" i="21"/>
  <c r="AA287" i="21"/>
  <c r="W287" i="21"/>
  <c r="T287" i="21"/>
  <c r="P287" i="21"/>
  <c r="V287" i="21"/>
  <c r="O287" i="21"/>
  <c r="J287" i="21"/>
  <c r="G287" i="21"/>
  <c r="K287" i="21"/>
  <c r="A288" i="21"/>
  <c r="AE73" i="21"/>
  <c r="AB73" i="21"/>
  <c r="D287" i="21" l="1"/>
  <c r="C287" i="21"/>
  <c r="AH73" i="21"/>
  <c r="AI73" i="21"/>
  <c r="Y288" i="21"/>
  <c r="AE288" i="21"/>
  <c r="AD288" i="21"/>
  <c r="AF288" i="21"/>
  <c r="B288" i="21"/>
  <c r="AL288" i="21"/>
  <c r="AP288" i="21"/>
  <c r="AM288" i="21"/>
  <c r="AI288" i="21"/>
  <c r="AC288" i="21"/>
  <c r="AA288" i="21"/>
  <c r="R288" i="21"/>
  <c r="X288" i="21"/>
  <c r="U288" i="21"/>
  <c r="Q288" i="21"/>
  <c r="N288" i="21"/>
  <c r="H288" i="21"/>
  <c r="J288" i="21"/>
  <c r="G288" i="21"/>
  <c r="A289" i="21"/>
  <c r="AN288" i="21"/>
  <c r="AK288" i="21"/>
  <c r="AO288" i="21"/>
  <c r="AH288" i="21"/>
  <c r="AB288" i="21"/>
  <c r="V288" i="21"/>
  <c r="O288" i="21"/>
  <c r="W288" i="21"/>
  <c r="T288" i="21"/>
  <c r="P288" i="21"/>
  <c r="K288" i="21"/>
  <c r="M288" i="21"/>
  <c r="I288" i="21"/>
  <c r="F288" i="21"/>
  <c r="D288" i="21" l="1"/>
  <c r="C288" i="21"/>
  <c r="B73" i="21"/>
  <c r="Y289" i="21"/>
  <c r="AD289" i="21"/>
  <c r="AF289" i="21"/>
  <c r="AE289" i="21"/>
  <c r="AN289" i="21"/>
  <c r="AK289" i="21"/>
  <c r="AO289" i="21"/>
  <c r="AH289" i="21"/>
  <c r="AB289" i="21"/>
  <c r="X289" i="21"/>
  <c r="U289" i="21"/>
  <c r="Q289" i="21"/>
  <c r="N289" i="21"/>
  <c r="R289" i="21"/>
  <c r="M289" i="21"/>
  <c r="I289" i="21"/>
  <c r="F289" i="21"/>
  <c r="K289" i="21"/>
  <c r="B289" i="21"/>
  <c r="AL289" i="21"/>
  <c r="AP289" i="21"/>
  <c r="AM289" i="21"/>
  <c r="AI289" i="21"/>
  <c r="AC289" i="21"/>
  <c r="AA289" i="21"/>
  <c r="W289" i="21"/>
  <c r="T289" i="21"/>
  <c r="P289" i="21"/>
  <c r="V289" i="21"/>
  <c r="O289" i="21"/>
  <c r="J289" i="21"/>
  <c r="G289" i="21"/>
  <c r="H289" i="21"/>
  <c r="A290" i="21"/>
  <c r="Y290" i="21" l="1"/>
  <c r="AE290" i="21"/>
  <c r="AD290" i="21"/>
  <c r="AF290" i="21"/>
  <c r="B290" i="21"/>
  <c r="AL290" i="21"/>
  <c r="AP290" i="21"/>
  <c r="AM290" i="21"/>
  <c r="AI290" i="21"/>
  <c r="AC290" i="21"/>
  <c r="AA290" i="21"/>
  <c r="R290" i="21"/>
  <c r="X290" i="21"/>
  <c r="U290" i="21"/>
  <c r="Q290" i="21"/>
  <c r="N290" i="21"/>
  <c r="H290" i="21"/>
  <c r="J290" i="21"/>
  <c r="G290" i="21"/>
  <c r="A291" i="21"/>
  <c r="AN290" i="21"/>
  <c r="AK290" i="21"/>
  <c r="AO290" i="21"/>
  <c r="AH290" i="21"/>
  <c r="AB290" i="21"/>
  <c r="V290" i="21"/>
  <c r="O290" i="21"/>
  <c r="W290" i="21"/>
  <c r="T290" i="21"/>
  <c r="P290" i="21"/>
  <c r="K290" i="21"/>
  <c r="M290" i="21"/>
  <c r="I290" i="21"/>
  <c r="F290" i="21"/>
  <c r="C73" i="21"/>
  <c r="D73" i="21"/>
  <c r="D289" i="21"/>
  <c r="C289" i="21"/>
  <c r="F73" i="21" l="1"/>
  <c r="M74" i="21" s="1"/>
  <c r="T74" i="21" s="1"/>
  <c r="G73" i="21"/>
  <c r="N74" i="21" s="1"/>
  <c r="U74" i="21" s="1"/>
  <c r="D290" i="21"/>
  <c r="C290" i="21"/>
  <c r="J73" i="21"/>
  <c r="Q74" i="21" s="1"/>
  <c r="X74" i="21" s="1"/>
  <c r="I73" i="21"/>
  <c r="P74" i="21" s="1"/>
  <c r="W74" i="21" s="1"/>
  <c r="Y291" i="21"/>
  <c r="AD291" i="21"/>
  <c r="AF291" i="21"/>
  <c r="AE291" i="21"/>
  <c r="AN291" i="21"/>
  <c r="AK291" i="21"/>
  <c r="AO291" i="21"/>
  <c r="AH291" i="21"/>
  <c r="AB291" i="21"/>
  <c r="X291" i="21"/>
  <c r="U291" i="21"/>
  <c r="Q291" i="21"/>
  <c r="N291" i="21"/>
  <c r="R291" i="21"/>
  <c r="M291" i="21"/>
  <c r="I291" i="21"/>
  <c r="F291" i="21"/>
  <c r="H291" i="21"/>
  <c r="B291" i="21"/>
  <c r="AL291" i="21"/>
  <c r="AP291" i="21"/>
  <c r="AM291" i="21"/>
  <c r="AI291" i="21"/>
  <c r="AC291" i="21"/>
  <c r="AA291" i="21"/>
  <c r="W291" i="21"/>
  <c r="T291" i="21"/>
  <c r="P291" i="21"/>
  <c r="V291" i="21"/>
  <c r="O291" i="21"/>
  <c r="J291" i="21"/>
  <c r="G291" i="21"/>
  <c r="K291" i="21"/>
  <c r="A292" i="21"/>
  <c r="Y292" i="21" l="1"/>
  <c r="AE292" i="21"/>
  <c r="AD292" i="21"/>
  <c r="AF292" i="21"/>
  <c r="B292" i="21"/>
  <c r="AL292" i="21"/>
  <c r="AP292" i="21"/>
  <c r="AM292" i="21"/>
  <c r="AI292" i="21"/>
  <c r="AC292" i="21"/>
  <c r="AA292" i="21"/>
  <c r="R292" i="21"/>
  <c r="X292" i="21"/>
  <c r="U292" i="21"/>
  <c r="Q292" i="21"/>
  <c r="N292" i="21"/>
  <c r="H292" i="21"/>
  <c r="J292" i="21"/>
  <c r="G292" i="21"/>
  <c r="A293" i="21"/>
  <c r="AN292" i="21"/>
  <c r="AK292" i="21"/>
  <c r="AO292" i="21"/>
  <c r="AH292" i="21"/>
  <c r="AB292" i="21"/>
  <c r="V292" i="21"/>
  <c r="O292" i="21"/>
  <c r="W292" i="21"/>
  <c r="T292" i="21"/>
  <c r="P292" i="21"/>
  <c r="K292" i="21"/>
  <c r="M292" i="21"/>
  <c r="I292" i="21"/>
  <c r="F292" i="21"/>
  <c r="D291" i="21"/>
  <c r="C291" i="21"/>
  <c r="AA74" i="21"/>
  <c r="AC74" i="21"/>
  <c r="AE74" i="21"/>
  <c r="AD74" i="21"/>
  <c r="AF74" i="21"/>
  <c r="AB74" i="21"/>
  <c r="D292" i="21" l="1"/>
  <c r="C292" i="21"/>
  <c r="AH74" i="21"/>
  <c r="Y293" i="21"/>
  <c r="AD293" i="21"/>
  <c r="AF293" i="21"/>
  <c r="AE293" i="21"/>
  <c r="AN293" i="21"/>
  <c r="AK293" i="21"/>
  <c r="AO293" i="21"/>
  <c r="AH293" i="21"/>
  <c r="AB293" i="21"/>
  <c r="X293" i="21"/>
  <c r="U293" i="21"/>
  <c r="Q293" i="21"/>
  <c r="N293" i="21"/>
  <c r="R293" i="21"/>
  <c r="M293" i="21"/>
  <c r="I293" i="21"/>
  <c r="F293" i="21"/>
  <c r="K293" i="21"/>
  <c r="B293" i="21"/>
  <c r="AL293" i="21"/>
  <c r="AP293" i="21"/>
  <c r="AM293" i="21"/>
  <c r="AI293" i="21"/>
  <c r="AC293" i="21"/>
  <c r="AA293" i="21"/>
  <c r="W293" i="21"/>
  <c r="T293" i="21"/>
  <c r="P293" i="21"/>
  <c r="V293" i="21"/>
  <c r="O293" i="21"/>
  <c r="J293" i="21"/>
  <c r="G293" i="21"/>
  <c r="H293" i="21"/>
  <c r="A294" i="21"/>
  <c r="AI74" i="21"/>
  <c r="Y294" i="21" l="1"/>
  <c r="AE294" i="21"/>
  <c r="AD294" i="21"/>
  <c r="AF294" i="21"/>
  <c r="B294" i="21"/>
  <c r="AL294" i="21"/>
  <c r="AP294" i="21"/>
  <c r="AM294" i="21"/>
  <c r="AI294" i="21"/>
  <c r="AC294" i="21"/>
  <c r="AA294" i="21"/>
  <c r="R294" i="21"/>
  <c r="X294" i="21"/>
  <c r="U294" i="21"/>
  <c r="Q294" i="21"/>
  <c r="N294" i="21"/>
  <c r="H294" i="21"/>
  <c r="J294" i="21"/>
  <c r="G294" i="21"/>
  <c r="A295" i="21"/>
  <c r="AN294" i="21"/>
  <c r="AK294" i="21"/>
  <c r="AO294" i="21"/>
  <c r="AH294" i="21"/>
  <c r="AB294" i="21"/>
  <c r="V294" i="21"/>
  <c r="O294" i="21"/>
  <c r="W294" i="21"/>
  <c r="T294" i="21"/>
  <c r="P294" i="21"/>
  <c r="K294" i="21"/>
  <c r="M294" i="21"/>
  <c r="I294" i="21"/>
  <c r="F294" i="21"/>
  <c r="B74" i="21"/>
  <c r="C293" i="21"/>
  <c r="D293" i="21"/>
  <c r="C74" i="21" l="1"/>
  <c r="D74" i="21"/>
  <c r="C294" i="21"/>
  <c r="D294" i="21"/>
  <c r="Y295" i="21"/>
  <c r="AD295" i="21"/>
  <c r="AF295" i="21"/>
  <c r="AE295" i="21"/>
  <c r="AN295" i="21"/>
  <c r="AK295" i="21"/>
  <c r="AO295" i="21"/>
  <c r="AH295" i="21"/>
  <c r="AB295" i="21"/>
  <c r="X295" i="21"/>
  <c r="U295" i="21"/>
  <c r="Q295" i="21"/>
  <c r="N295" i="21"/>
  <c r="R295" i="21"/>
  <c r="M295" i="21"/>
  <c r="I295" i="21"/>
  <c r="F295" i="21"/>
  <c r="H295" i="21"/>
  <c r="B295" i="21"/>
  <c r="AL295" i="21"/>
  <c r="AP295" i="21"/>
  <c r="AM295" i="21"/>
  <c r="AI295" i="21"/>
  <c r="AC295" i="21"/>
  <c r="AA295" i="21"/>
  <c r="W295" i="21"/>
  <c r="T295" i="21"/>
  <c r="P295" i="21"/>
  <c r="V295" i="21"/>
  <c r="O295" i="21"/>
  <c r="J295" i="21"/>
  <c r="G295" i="21"/>
  <c r="K295" i="21"/>
  <c r="A296" i="21"/>
  <c r="D295" i="21" l="1"/>
  <c r="C295" i="21"/>
  <c r="G74" i="21"/>
  <c r="N75" i="21" s="1"/>
  <c r="U75" i="21" s="1"/>
  <c r="F74" i="21"/>
  <c r="M75" i="21" s="1"/>
  <c r="T75" i="21" s="1"/>
  <c r="Y296" i="21"/>
  <c r="AE296" i="21"/>
  <c r="AD296" i="21"/>
  <c r="AF296" i="21"/>
  <c r="B296" i="21"/>
  <c r="AL296" i="21"/>
  <c r="AP296" i="21"/>
  <c r="AM296" i="21"/>
  <c r="AI296" i="21"/>
  <c r="AC296" i="21"/>
  <c r="AA296" i="21"/>
  <c r="R296" i="21"/>
  <c r="X296" i="21"/>
  <c r="U296" i="21"/>
  <c r="Q296" i="21"/>
  <c r="N296" i="21"/>
  <c r="H296" i="21"/>
  <c r="J296" i="21"/>
  <c r="G296" i="21"/>
  <c r="A297" i="21"/>
  <c r="AN296" i="21"/>
  <c r="AK296" i="21"/>
  <c r="AO296" i="21"/>
  <c r="AH296" i="21"/>
  <c r="AB296" i="21"/>
  <c r="V296" i="21"/>
  <c r="O296" i="21"/>
  <c r="W296" i="21"/>
  <c r="T296" i="21"/>
  <c r="P296" i="21"/>
  <c r="K296" i="21"/>
  <c r="M296" i="21"/>
  <c r="I296" i="21"/>
  <c r="F296" i="21"/>
  <c r="J74" i="21"/>
  <c r="Q75" i="21" s="1"/>
  <c r="X75" i="21" s="1"/>
  <c r="I74" i="21"/>
  <c r="P75" i="21" s="1"/>
  <c r="W75" i="21" s="1"/>
  <c r="D296" i="21" l="1"/>
  <c r="C296" i="21"/>
  <c r="AE75" i="21"/>
  <c r="AB75" i="21"/>
  <c r="AD75" i="21"/>
  <c r="AF75" i="21"/>
  <c r="Y297" i="21"/>
  <c r="AD297" i="21"/>
  <c r="AF297" i="21"/>
  <c r="AE297" i="21"/>
  <c r="AN297" i="21"/>
  <c r="AK297" i="21"/>
  <c r="AO297" i="21"/>
  <c r="AH297" i="21"/>
  <c r="AB297" i="21"/>
  <c r="X297" i="21"/>
  <c r="U297" i="21"/>
  <c r="Q297" i="21"/>
  <c r="N297" i="21"/>
  <c r="R297" i="21"/>
  <c r="M297" i="21"/>
  <c r="I297" i="21"/>
  <c r="F297" i="21"/>
  <c r="K297" i="21"/>
  <c r="B297" i="21"/>
  <c r="AL297" i="21"/>
  <c r="AP297" i="21"/>
  <c r="AM297" i="21"/>
  <c r="AI297" i="21"/>
  <c r="AC297" i="21"/>
  <c r="AA297" i="21"/>
  <c r="W297" i="21"/>
  <c r="T297" i="21"/>
  <c r="P297" i="21"/>
  <c r="V297" i="21"/>
  <c r="O297" i="21"/>
  <c r="J297" i="21"/>
  <c r="G297" i="21"/>
  <c r="H297" i="21"/>
  <c r="A298" i="21"/>
  <c r="AA75" i="21"/>
  <c r="AC75" i="21"/>
  <c r="AH75" i="21" l="1"/>
  <c r="AI75" i="21"/>
  <c r="B75" i="21" s="1"/>
  <c r="D297" i="21"/>
  <c r="C297" i="21"/>
  <c r="Y298" i="21"/>
  <c r="AE298" i="21"/>
  <c r="AD298" i="21"/>
  <c r="AF298" i="21"/>
  <c r="B298" i="21"/>
  <c r="AL298" i="21"/>
  <c r="AP298" i="21"/>
  <c r="AM298" i="21"/>
  <c r="AI298" i="21"/>
  <c r="AC298" i="21"/>
  <c r="AA298" i="21"/>
  <c r="R298" i="21"/>
  <c r="X298" i="21"/>
  <c r="U298" i="21"/>
  <c r="Q298" i="21"/>
  <c r="N298" i="21"/>
  <c r="H298" i="21"/>
  <c r="J298" i="21"/>
  <c r="G298" i="21"/>
  <c r="A299" i="21"/>
  <c r="AN298" i="21"/>
  <c r="AK298" i="21"/>
  <c r="AO298" i="21"/>
  <c r="AH298" i="21"/>
  <c r="AB298" i="21"/>
  <c r="V298" i="21"/>
  <c r="O298" i="21"/>
  <c r="W298" i="21"/>
  <c r="T298" i="21"/>
  <c r="P298" i="21"/>
  <c r="K298" i="21"/>
  <c r="M298" i="21"/>
  <c r="I298" i="21"/>
  <c r="F298" i="21"/>
  <c r="D75" i="21" l="1"/>
  <c r="C75" i="21"/>
  <c r="D298" i="21"/>
  <c r="C298" i="21"/>
  <c r="F75" i="21"/>
  <c r="M76" i="21" s="1"/>
  <c r="T76" i="21" s="1"/>
  <c r="G75" i="21"/>
  <c r="N76" i="21" s="1"/>
  <c r="U76" i="21" s="1"/>
  <c r="Y299" i="21"/>
  <c r="AD299" i="21"/>
  <c r="AF299" i="21"/>
  <c r="AE299" i="21"/>
  <c r="AN299" i="21"/>
  <c r="AK299" i="21"/>
  <c r="AO299" i="21"/>
  <c r="AH299" i="21"/>
  <c r="AB299" i="21"/>
  <c r="X299" i="21"/>
  <c r="U299" i="21"/>
  <c r="Q299" i="21"/>
  <c r="N299" i="21"/>
  <c r="R299" i="21"/>
  <c r="M299" i="21"/>
  <c r="I299" i="21"/>
  <c r="F299" i="21"/>
  <c r="H299" i="21"/>
  <c r="B299" i="21"/>
  <c r="AL299" i="21"/>
  <c r="AP299" i="21"/>
  <c r="AM299" i="21"/>
  <c r="AI299" i="21"/>
  <c r="AC299" i="21"/>
  <c r="AA299" i="21"/>
  <c r="W299" i="21"/>
  <c r="T299" i="21"/>
  <c r="P299" i="21"/>
  <c r="V299" i="21"/>
  <c r="O299" i="21"/>
  <c r="J299" i="21"/>
  <c r="G299" i="21"/>
  <c r="K299" i="21"/>
  <c r="A300" i="21"/>
  <c r="I75" i="21"/>
  <c r="P76" i="21" s="1"/>
  <c r="W76" i="21" s="1"/>
  <c r="J75" i="21"/>
  <c r="Q76" i="21" s="1"/>
  <c r="X76" i="21" s="1"/>
  <c r="AD76" i="21" l="1"/>
  <c r="AF76" i="21"/>
  <c r="D299" i="21"/>
  <c r="C299" i="21"/>
  <c r="AA76" i="21"/>
  <c r="AC76" i="21"/>
  <c r="Y300" i="21"/>
  <c r="AE300" i="21"/>
  <c r="AD300" i="21"/>
  <c r="AF300" i="21"/>
  <c r="B300" i="21"/>
  <c r="AL300" i="21"/>
  <c r="AP300" i="21"/>
  <c r="AM300" i="21"/>
  <c r="AI300" i="21"/>
  <c r="AC300" i="21"/>
  <c r="AA300" i="21"/>
  <c r="R300" i="21"/>
  <c r="X300" i="21"/>
  <c r="U300" i="21"/>
  <c r="Q300" i="21"/>
  <c r="N300" i="21"/>
  <c r="H300" i="21"/>
  <c r="J300" i="21"/>
  <c r="G300" i="21"/>
  <c r="A301" i="21"/>
  <c r="AN300" i="21"/>
  <c r="AK300" i="21"/>
  <c r="AO300" i="21"/>
  <c r="AH300" i="21"/>
  <c r="AB300" i="21"/>
  <c r="V300" i="21"/>
  <c r="O300" i="21"/>
  <c r="W300" i="21"/>
  <c r="T300" i="21"/>
  <c r="P300" i="21"/>
  <c r="K300" i="21"/>
  <c r="M300" i="21"/>
  <c r="I300" i="21"/>
  <c r="F300" i="21"/>
  <c r="AE76" i="21"/>
  <c r="AB76" i="21"/>
  <c r="D300" i="21" l="1"/>
  <c r="C300" i="21"/>
  <c r="AH76" i="21"/>
  <c r="AI76" i="21"/>
  <c r="Y301" i="21"/>
  <c r="AD301" i="21"/>
  <c r="AF301" i="21"/>
  <c r="AE301" i="21"/>
  <c r="AN301" i="21"/>
  <c r="AK301" i="21"/>
  <c r="AO301" i="21"/>
  <c r="AH301" i="21"/>
  <c r="AB301" i="21"/>
  <c r="X301" i="21"/>
  <c r="U301" i="21"/>
  <c r="Q301" i="21"/>
  <c r="N301" i="21"/>
  <c r="R301" i="21"/>
  <c r="M301" i="21"/>
  <c r="I301" i="21"/>
  <c r="F301" i="21"/>
  <c r="K301" i="21"/>
  <c r="B301" i="21"/>
  <c r="AL301" i="21"/>
  <c r="AP301" i="21"/>
  <c r="AM301" i="21"/>
  <c r="AI301" i="21"/>
  <c r="AC301" i="21"/>
  <c r="AA301" i="21"/>
  <c r="W301" i="21"/>
  <c r="T301" i="21"/>
  <c r="P301" i="21"/>
  <c r="V301" i="21"/>
  <c r="O301" i="21"/>
  <c r="J301" i="21"/>
  <c r="G301" i="21"/>
  <c r="H301" i="21"/>
  <c r="A302" i="21"/>
  <c r="D301" i="21" l="1"/>
  <c r="C301" i="21"/>
  <c r="B76" i="21"/>
  <c r="Y302" i="21"/>
  <c r="AE302" i="21"/>
  <c r="AD302" i="21"/>
  <c r="AF302" i="21"/>
  <c r="B302" i="21"/>
  <c r="AL302" i="21"/>
  <c r="AP302" i="21"/>
  <c r="AM302" i="21"/>
  <c r="AI302" i="21"/>
  <c r="AC302" i="21"/>
  <c r="AA302" i="21"/>
  <c r="R302" i="21"/>
  <c r="X302" i="21"/>
  <c r="U302" i="21"/>
  <c r="Q302" i="21"/>
  <c r="N302" i="21"/>
  <c r="H302" i="21"/>
  <c r="J302" i="21"/>
  <c r="G302" i="21"/>
  <c r="A303" i="21"/>
  <c r="AN302" i="21"/>
  <c r="AK302" i="21"/>
  <c r="AO302" i="21"/>
  <c r="AH302" i="21"/>
  <c r="AB302" i="21"/>
  <c r="V302" i="21"/>
  <c r="O302" i="21"/>
  <c r="W302" i="21"/>
  <c r="T302" i="21"/>
  <c r="P302" i="21"/>
  <c r="K302" i="21"/>
  <c r="M302" i="21"/>
  <c r="I302" i="21"/>
  <c r="F302" i="21"/>
  <c r="Y303" i="21" l="1"/>
  <c r="AD303" i="21"/>
  <c r="AF303" i="21"/>
  <c r="AE303" i="21"/>
  <c r="AN303" i="21"/>
  <c r="AK303" i="21"/>
  <c r="AO303" i="21"/>
  <c r="AH303" i="21"/>
  <c r="AB303" i="21"/>
  <c r="X303" i="21"/>
  <c r="U303" i="21"/>
  <c r="Q303" i="21"/>
  <c r="N303" i="21"/>
  <c r="R303" i="21"/>
  <c r="M303" i="21"/>
  <c r="I303" i="21"/>
  <c r="F303" i="21"/>
  <c r="H303" i="21"/>
  <c r="B303" i="21"/>
  <c r="AL303" i="21"/>
  <c r="AP303" i="21"/>
  <c r="AM303" i="21"/>
  <c r="AI303" i="21"/>
  <c r="AC303" i="21"/>
  <c r="AA303" i="21"/>
  <c r="W303" i="21"/>
  <c r="T303" i="21"/>
  <c r="P303" i="21"/>
  <c r="V303" i="21"/>
  <c r="O303" i="21"/>
  <c r="J303" i="21"/>
  <c r="G303" i="21"/>
  <c r="K303" i="21"/>
  <c r="A304" i="21"/>
  <c r="D76" i="21"/>
  <c r="C76" i="21"/>
  <c r="D302" i="21"/>
  <c r="C302" i="21"/>
  <c r="J76" i="21" l="1"/>
  <c r="Q77" i="21" s="1"/>
  <c r="X77" i="21" s="1"/>
  <c r="I76" i="21"/>
  <c r="P77" i="21" s="1"/>
  <c r="W77" i="21" s="1"/>
  <c r="D303" i="21"/>
  <c r="C303" i="21"/>
  <c r="G76" i="21"/>
  <c r="N77" i="21" s="1"/>
  <c r="U77" i="21" s="1"/>
  <c r="F76" i="21"/>
  <c r="M77" i="21" s="1"/>
  <c r="T77" i="21" s="1"/>
  <c r="Y304" i="21"/>
  <c r="AE304" i="21"/>
  <c r="AD304" i="21"/>
  <c r="AF304" i="21"/>
  <c r="B304" i="21"/>
  <c r="AL304" i="21"/>
  <c r="AP304" i="21"/>
  <c r="AM304" i="21"/>
  <c r="AI304" i="21"/>
  <c r="AC304" i="21"/>
  <c r="AA304" i="21"/>
  <c r="R304" i="21"/>
  <c r="X304" i="21"/>
  <c r="U304" i="21"/>
  <c r="Q304" i="21"/>
  <c r="N304" i="21"/>
  <c r="H304" i="21"/>
  <c r="J304" i="21"/>
  <c r="G304" i="21"/>
  <c r="A305" i="21"/>
  <c r="AN304" i="21"/>
  <c r="AK304" i="21"/>
  <c r="AO304" i="21"/>
  <c r="AH304" i="21"/>
  <c r="AB304" i="21"/>
  <c r="V304" i="21"/>
  <c r="O304" i="21"/>
  <c r="W304" i="21"/>
  <c r="T304" i="21"/>
  <c r="P304" i="21"/>
  <c r="K304" i="21"/>
  <c r="M304" i="21"/>
  <c r="I304" i="21"/>
  <c r="F304" i="21"/>
  <c r="Y305" i="21" l="1"/>
  <c r="AD305" i="21"/>
  <c r="AF305" i="21"/>
  <c r="AE305" i="21"/>
  <c r="AN305" i="21"/>
  <c r="AK305" i="21"/>
  <c r="AO305" i="21"/>
  <c r="AH305" i="21"/>
  <c r="AB305" i="21"/>
  <c r="X305" i="21"/>
  <c r="U305" i="21"/>
  <c r="Q305" i="21"/>
  <c r="N305" i="21"/>
  <c r="R305" i="21"/>
  <c r="M305" i="21"/>
  <c r="I305" i="21"/>
  <c r="F305" i="21"/>
  <c r="K305" i="21"/>
  <c r="B305" i="21"/>
  <c r="AL305" i="21"/>
  <c r="AP305" i="21"/>
  <c r="AM305" i="21"/>
  <c r="AI305" i="21"/>
  <c r="AC305" i="21"/>
  <c r="AA305" i="21"/>
  <c r="W305" i="21"/>
  <c r="T305" i="21"/>
  <c r="P305" i="21"/>
  <c r="V305" i="21"/>
  <c r="O305" i="21"/>
  <c r="J305" i="21"/>
  <c r="G305" i="21"/>
  <c r="H305" i="21"/>
  <c r="A306" i="21"/>
  <c r="D304" i="21"/>
  <c r="C304" i="21"/>
  <c r="AB77" i="21"/>
  <c r="AE77" i="21"/>
  <c r="AA77" i="21"/>
  <c r="AC77" i="21"/>
  <c r="AD77" i="21"/>
  <c r="AF77" i="21"/>
  <c r="D305" i="21" l="1"/>
  <c r="C305" i="21"/>
  <c r="AI77" i="21"/>
  <c r="AH77" i="21"/>
  <c r="B77" i="21" s="1"/>
  <c r="Y306" i="21"/>
  <c r="AE306" i="21"/>
  <c r="AD306" i="21"/>
  <c r="AF306" i="21"/>
  <c r="B306" i="21"/>
  <c r="AL306" i="21"/>
  <c r="AP306" i="21"/>
  <c r="AM306" i="21"/>
  <c r="AI306" i="21"/>
  <c r="AC306" i="21"/>
  <c r="AA306" i="21"/>
  <c r="R306" i="21"/>
  <c r="X306" i="21"/>
  <c r="U306" i="21"/>
  <c r="Q306" i="21"/>
  <c r="N306" i="21"/>
  <c r="H306" i="21"/>
  <c r="J306" i="21"/>
  <c r="G306" i="21"/>
  <c r="A307" i="21"/>
  <c r="AN306" i="21"/>
  <c r="AK306" i="21"/>
  <c r="AO306" i="21"/>
  <c r="AH306" i="21"/>
  <c r="AB306" i="21"/>
  <c r="V306" i="21"/>
  <c r="O306" i="21"/>
  <c r="W306" i="21"/>
  <c r="T306" i="21"/>
  <c r="P306" i="21"/>
  <c r="K306" i="21"/>
  <c r="M306" i="21"/>
  <c r="I306" i="21"/>
  <c r="F306" i="21"/>
  <c r="D306" i="21" l="1"/>
  <c r="C306" i="21"/>
  <c r="Y307" i="21"/>
  <c r="AD307" i="21"/>
  <c r="AF307" i="21"/>
  <c r="AE307" i="21"/>
  <c r="AN307" i="21"/>
  <c r="AK307" i="21"/>
  <c r="AO307" i="21"/>
  <c r="AH307" i="21"/>
  <c r="AB307" i="21"/>
  <c r="X307" i="21"/>
  <c r="U307" i="21"/>
  <c r="Q307" i="21"/>
  <c r="N307" i="21"/>
  <c r="R307" i="21"/>
  <c r="M307" i="21"/>
  <c r="I307" i="21"/>
  <c r="F307" i="21"/>
  <c r="H307" i="21"/>
  <c r="B307" i="21"/>
  <c r="AL307" i="21"/>
  <c r="AP307" i="21"/>
  <c r="AM307" i="21"/>
  <c r="AI307" i="21"/>
  <c r="AC307" i="21"/>
  <c r="AA307" i="21"/>
  <c r="W307" i="21"/>
  <c r="T307" i="21"/>
  <c r="P307" i="21"/>
  <c r="V307" i="21"/>
  <c r="O307" i="21"/>
  <c r="J307" i="21"/>
  <c r="G307" i="21"/>
  <c r="K307" i="21"/>
  <c r="A308" i="21"/>
  <c r="D77" i="21"/>
  <c r="C77" i="21"/>
  <c r="J77" i="21" l="1"/>
  <c r="Q78" i="21" s="1"/>
  <c r="X78" i="21" s="1"/>
  <c r="I77" i="21"/>
  <c r="P78" i="21" s="1"/>
  <c r="W78" i="21" s="1"/>
  <c r="D307" i="21"/>
  <c r="C307" i="21"/>
  <c r="G77" i="21"/>
  <c r="N78" i="21" s="1"/>
  <c r="U78" i="21" s="1"/>
  <c r="F77" i="21"/>
  <c r="M78" i="21" s="1"/>
  <c r="T78" i="21" s="1"/>
  <c r="Y308" i="21"/>
  <c r="AE308" i="21"/>
  <c r="AD308" i="21"/>
  <c r="AF308" i="21"/>
  <c r="B308" i="21"/>
  <c r="AL308" i="21"/>
  <c r="AP308" i="21"/>
  <c r="AM308" i="21"/>
  <c r="AI308" i="21"/>
  <c r="AC308" i="21"/>
  <c r="AA308" i="21"/>
  <c r="R308" i="21"/>
  <c r="X308" i="21"/>
  <c r="U308" i="21"/>
  <c r="Q308" i="21"/>
  <c r="N308" i="21"/>
  <c r="H308" i="21"/>
  <c r="J308" i="21"/>
  <c r="G308" i="21"/>
  <c r="A309" i="21"/>
  <c r="AN308" i="21"/>
  <c r="AK308" i="21"/>
  <c r="AO308" i="21"/>
  <c r="AH308" i="21"/>
  <c r="AB308" i="21"/>
  <c r="V308" i="21"/>
  <c r="O308" i="21"/>
  <c r="W308" i="21"/>
  <c r="T308" i="21"/>
  <c r="P308" i="21"/>
  <c r="K308" i="21"/>
  <c r="M308" i="21"/>
  <c r="I308" i="21"/>
  <c r="F308" i="21"/>
  <c r="Y309" i="21" l="1"/>
  <c r="AD309" i="21"/>
  <c r="AF309" i="21"/>
  <c r="AE309" i="21"/>
  <c r="AN309" i="21"/>
  <c r="AK309" i="21"/>
  <c r="AO309" i="21"/>
  <c r="AH309" i="21"/>
  <c r="AB309" i="21"/>
  <c r="X309" i="21"/>
  <c r="U309" i="21"/>
  <c r="Q309" i="21"/>
  <c r="N309" i="21"/>
  <c r="R309" i="21"/>
  <c r="M309" i="21"/>
  <c r="I309" i="21"/>
  <c r="F309" i="21"/>
  <c r="K309" i="21"/>
  <c r="B309" i="21"/>
  <c r="AL309" i="21"/>
  <c r="AP309" i="21"/>
  <c r="AM309" i="21"/>
  <c r="AI309" i="21"/>
  <c r="AC309" i="21"/>
  <c r="AA309" i="21"/>
  <c r="W309" i="21"/>
  <c r="T309" i="21"/>
  <c r="P309" i="21"/>
  <c r="V309" i="21"/>
  <c r="O309" i="21"/>
  <c r="J309" i="21"/>
  <c r="G309" i="21"/>
  <c r="H309" i="21"/>
  <c r="A310" i="21"/>
  <c r="D308" i="21"/>
  <c r="C308" i="21"/>
  <c r="AB78" i="21"/>
  <c r="AE78" i="21"/>
  <c r="AC78" i="21"/>
  <c r="AA78" i="21"/>
  <c r="AD78" i="21"/>
  <c r="AF78" i="21"/>
  <c r="AH78" i="21" l="1"/>
  <c r="D309" i="21"/>
  <c r="C309" i="21"/>
  <c r="AI78" i="21"/>
  <c r="Y310" i="21"/>
  <c r="AE310" i="21"/>
  <c r="AD310" i="21"/>
  <c r="AF310" i="21"/>
  <c r="B310" i="21"/>
  <c r="AL310" i="21"/>
  <c r="AP310" i="21"/>
  <c r="AM310" i="21"/>
  <c r="AI310" i="21"/>
  <c r="AC310" i="21"/>
  <c r="AA310" i="21"/>
  <c r="R310" i="21"/>
  <c r="X310" i="21"/>
  <c r="U310" i="21"/>
  <c r="Q310" i="21"/>
  <c r="N310" i="21"/>
  <c r="H310" i="21"/>
  <c r="J310" i="21"/>
  <c r="G310" i="21"/>
  <c r="A311" i="21"/>
  <c r="AN310" i="21"/>
  <c r="AK310" i="21"/>
  <c r="AO310" i="21"/>
  <c r="AH310" i="21"/>
  <c r="AB310" i="21"/>
  <c r="V310" i="21"/>
  <c r="O310" i="21"/>
  <c r="W310" i="21"/>
  <c r="T310" i="21"/>
  <c r="P310" i="21"/>
  <c r="K310" i="21"/>
  <c r="M310" i="21"/>
  <c r="I310" i="21"/>
  <c r="F310" i="21"/>
  <c r="B78" i="21"/>
  <c r="Y311" i="21" l="1"/>
  <c r="AD311" i="21"/>
  <c r="AF311" i="21"/>
  <c r="AE311" i="21"/>
  <c r="AN311" i="21"/>
  <c r="AK311" i="21"/>
  <c r="AO311" i="21"/>
  <c r="AH311" i="21"/>
  <c r="AB311" i="21"/>
  <c r="X311" i="21"/>
  <c r="U311" i="21"/>
  <c r="Q311" i="21"/>
  <c r="N311" i="21"/>
  <c r="R311" i="21"/>
  <c r="M311" i="21"/>
  <c r="I311" i="21"/>
  <c r="F311" i="21"/>
  <c r="H311" i="21"/>
  <c r="B311" i="21"/>
  <c r="AL311" i="21"/>
  <c r="AP311" i="21"/>
  <c r="AM311" i="21"/>
  <c r="AI311" i="21"/>
  <c r="AC311" i="21"/>
  <c r="AA311" i="21"/>
  <c r="W311" i="21"/>
  <c r="T311" i="21"/>
  <c r="P311" i="21"/>
  <c r="V311" i="21"/>
  <c r="O311" i="21"/>
  <c r="J311" i="21"/>
  <c r="G311" i="21"/>
  <c r="K311" i="21"/>
  <c r="A312" i="21"/>
  <c r="D78" i="21"/>
  <c r="C78" i="21"/>
  <c r="D310" i="21"/>
  <c r="C310" i="21"/>
  <c r="J78" i="21" l="1"/>
  <c r="Q79" i="21" s="1"/>
  <c r="X79" i="21" s="1"/>
  <c r="I78" i="21"/>
  <c r="P79" i="21" s="1"/>
  <c r="W79" i="21" s="1"/>
  <c r="C311" i="21"/>
  <c r="D311" i="21"/>
  <c r="G78" i="21"/>
  <c r="N79" i="21" s="1"/>
  <c r="U79" i="21" s="1"/>
  <c r="F78" i="21"/>
  <c r="M79" i="21" s="1"/>
  <c r="T79" i="21" s="1"/>
  <c r="Y312" i="21"/>
  <c r="AE312" i="21"/>
  <c r="AD312" i="21"/>
  <c r="AF312" i="21"/>
  <c r="B312" i="21"/>
  <c r="AL312" i="21"/>
  <c r="AP312" i="21"/>
  <c r="AM312" i="21"/>
  <c r="AI312" i="21"/>
  <c r="AC312" i="21"/>
  <c r="AA312" i="21"/>
  <c r="R312" i="21"/>
  <c r="X312" i="21"/>
  <c r="U312" i="21"/>
  <c r="Q312" i="21"/>
  <c r="N312" i="21"/>
  <c r="H312" i="21"/>
  <c r="J312" i="21"/>
  <c r="G312" i="21"/>
  <c r="A313" i="21"/>
  <c r="AN312" i="21"/>
  <c r="AK312" i="21"/>
  <c r="AO312" i="21"/>
  <c r="AH312" i="21"/>
  <c r="AB312" i="21"/>
  <c r="V312" i="21"/>
  <c r="O312" i="21"/>
  <c r="W312" i="21"/>
  <c r="T312" i="21"/>
  <c r="P312" i="21"/>
  <c r="K312" i="21"/>
  <c r="M312" i="21"/>
  <c r="I312" i="21"/>
  <c r="F312" i="21"/>
  <c r="Y313" i="21" l="1"/>
  <c r="AD313" i="21"/>
  <c r="AF313" i="21"/>
  <c r="AE313" i="21"/>
  <c r="AN313" i="21"/>
  <c r="AK313" i="21"/>
  <c r="AO313" i="21"/>
  <c r="AH313" i="21"/>
  <c r="AB313" i="21"/>
  <c r="X313" i="21"/>
  <c r="U313" i="21"/>
  <c r="Q313" i="21"/>
  <c r="N313" i="21"/>
  <c r="R313" i="21"/>
  <c r="M313" i="21"/>
  <c r="I313" i="21"/>
  <c r="F313" i="21"/>
  <c r="K313" i="21"/>
  <c r="B313" i="21"/>
  <c r="AL313" i="21"/>
  <c r="AP313" i="21"/>
  <c r="AM313" i="21"/>
  <c r="AI313" i="21"/>
  <c r="AC313" i="21"/>
  <c r="AA313" i="21"/>
  <c r="W313" i="21"/>
  <c r="T313" i="21"/>
  <c r="P313" i="21"/>
  <c r="V313" i="21"/>
  <c r="O313" i="21"/>
  <c r="J313" i="21"/>
  <c r="G313" i="21"/>
  <c r="H313" i="21"/>
  <c r="A314" i="21"/>
  <c r="D312" i="21"/>
  <c r="C312" i="21"/>
  <c r="AB79" i="21"/>
  <c r="AE79" i="21"/>
  <c r="AA79" i="21"/>
  <c r="AC79" i="21"/>
  <c r="AD79" i="21"/>
  <c r="AF79" i="21"/>
  <c r="C313" i="21" l="1"/>
  <c r="D313" i="21"/>
  <c r="AI79" i="21"/>
  <c r="AH79" i="21"/>
  <c r="B79" i="21" s="1"/>
  <c r="Y314" i="21"/>
  <c r="AE314" i="21"/>
  <c r="AD314" i="21"/>
  <c r="AF314" i="21"/>
  <c r="B314" i="21"/>
  <c r="AL314" i="21"/>
  <c r="AP314" i="21"/>
  <c r="AM314" i="21"/>
  <c r="AI314" i="21"/>
  <c r="AC314" i="21"/>
  <c r="AA314" i="21"/>
  <c r="R314" i="21"/>
  <c r="X314" i="21"/>
  <c r="U314" i="21"/>
  <c r="Q314" i="21"/>
  <c r="N314" i="21"/>
  <c r="H314" i="21"/>
  <c r="J314" i="21"/>
  <c r="G314" i="21"/>
  <c r="A315" i="21"/>
  <c r="AN314" i="21"/>
  <c r="AK314" i="21"/>
  <c r="AO314" i="21"/>
  <c r="AH314" i="21"/>
  <c r="AB314" i="21"/>
  <c r="V314" i="21"/>
  <c r="O314" i="21"/>
  <c r="W314" i="21"/>
  <c r="T314" i="21"/>
  <c r="P314" i="21"/>
  <c r="K314" i="21"/>
  <c r="M314" i="21"/>
  <c r="I314" i="21"/>
  <c r="F314" i="21"/>
  <c r="D314" i="21" l="1"/>
  <c r="C314" i="21"/>
  <c r="Y315" i="21"/>
  <c r="AD315" i="21"/>
  <c r="AF315" i="21"/>
  <c r="AE315" i="21"/>
  <c r="AN315" i="21"/>
  <c r="AK315" i="21"/>
  <c r="AO315" i="21"/>
  <c r="AH315" i="21"/>
  <c r="AB315" i="21"/>
  <c r="X315" i="21"/>
  <c r="U315" i="21"/>
  <c r="Q315" i="21"/>
  <c r="N315" i="21"/>
  <c r="R315" i="21"/>
  <c r="M315" i="21"/>
  <c r="I315" i="21"/>
  <c r="F315" i="21"/>
  <c r="H315" i="21"/>
  <c r="B315" i="21"/>
  <c r="AL315" i="21"/>
  <c r="AP315" i="21"/>
  <c r="AM315" i="21"/>
  <c r="AI315" i="21"/>
  <c r="AC315" i="21"/>
  <c r="AA315" i="21"/>
  <c r="W315" i="21"/>
  <c r="T315" i="21"/>
  <c r="P315" i="21"/>
  <c r="V315" i="21"/>
  <c r="O315" i="21"/>
  <c r="J315" i="21"/>
  <c r="G315" i="21"/>
  <c r="K315" i="21"/>
  <c r="A316" i="21"/>
  <c r="C79" i="21"/>
  <c r="D79" i="21"/>
  <c r="F79" i="21" l="1"/>
  <c r="M80" i="21" s="1"/>
  <c r="T80" i="21" s="1"/>
  <c r="G79" i="21"/>
  <c r="N80" i="21" s="1"/>
  <c r="U80" i="21" s="1"/>
  <c r="D315" i="21"/>
  <c r="C315" i="21"/>
  <c r="I79" i="21"/>
  <c r="P80" i="21" s="1"/>
  <c r="W80" i="21" s="1"/>
  <c r="J79" i="21"/>
  <c r="Q80" i="21" s="1"/>
  <c r="X80" i="21" s="1"/>
  <c r="Y316" i="21"/>
  <c r="AE316" i="21"/>
  <c r="AD316" i="21"/>
  <c r="AF316" i="21"/>
  <c r="B316" i="21"/>
  <c r="AL316" i="21"/>
  <c r="AP316" i="21"/>
  <c r="AM316" i="21"/>
  <c r="AI316" i="21"/>
  <c r="AC316" i="21"/>
  <c r="AA316" i="21"/>
  <c r="R316" i="21"/>
  <c r="X316" i="21"/>
  <c r="U316" i="21"/>
  <c r="Q316" i="21"/>
  <c r="N316" i="21"/>
  <c r="H316" i="21"/>
  <c r="J316" i="21"/>
  <c r="G316" i="21"/>
  <c r="A317" i="21"/>
  <c r="AN316" i="21"/>
  <c r="AK316" i="21"/>
  <c r="AO316" i="21"/>
  <c r="AH316" i="21"/>
  <c r="AB316" i="21"/>
  <c r="V316" i="21"/>
  <c r="O316" i="21"/>
  <c r="W316" i="21"/>
  <c r="T316" i="21"/>
  <c r="P316" i="21"/>
  <c r="K316" i="21"/>
  <c r="M316" i="21"/>
  <c r="I316" i="21"/>
  <c r="F316" i="21"/>
  <c r="AD80" i="21" l="1"/>
  <c r="AF80" i="21"/>
  <c r="AA80" i="21"/>
  <c r="AC80" i="21"/>
  <c r="C316" i="21"/>
  <c r="D316" i="21"/>
  <c r="Y317" i="21"/>
  <c r="AD317" i="21"/>
  <c r="AF317" i="21"/>
  <c r="AE317" i="21"/>
  <c r="AN317" i="21"/>
  <c r="AK317" i="21"/>
  <c r="AO317" i="21"/>
  <c r="AH317" i="21"/>
  <c r="AB317" i="21"/>
  <c r="X317" i="21"/>
  <c r="U317" i="21"/>
  <c r="Q317" i="21"/>
  <c r="N317" i="21"/>
  <c r="R317" i="21"/>
  <c r="M317" i="21"/>
  <c r="I317" i="21"/>
  <c r="F317" i="21"/>
  <c r="K317" i="21"/>
  <c r="B317" i="21"/>
  <c r="AL317" i="21"/>
  <c r="AP317" i="21"/>
  <c r="AM317" i="21"/>
  <c r="AI317" i="21"/>
  <c r="AC317" i="21"/>
  <c r="AA317" i="21"/>
  <c r="W317" i="21"/>
  <c r="T317" i="21"/>
  <c r="P317" i="21"/>
  <c r="V317" i="21"/>
  <c r="O317" i="21"/>
  <c r="J317" i="21"/>
  <c r="G317" i="21"/>
  <c r="H317" i="21"/>
  <c r="A318" i="21"/>
  <c r="AE80" i="21"/>
  <c r="AB80" i="21"/>
  <c r="C317" i="21" l="1"/>
  <c r="D317" i="21"/>
  <c r="AH80" i="21"/>
  <c r="AI80" i="21"/>
  <c r="Y318" i="21"/>
  <c r="AE318" i="21"/>
  <c r="AD318" i="21"/>
  <c r="AF318" i="21"/>
  <c r="B318" i="21"/>
  <c r="AL318" i="21"/>
  <c r="AP318" i="21"/>
  <c r="AM318" i="21"/>
  <c r="AI318" i="21"/>
  <c r="AC318" i="21"/>
  <c r="AA318" i="21"/>
  <c r="R318" i="21"/>
  <c r="X318" i="21"/>
  <c r="U318" i="21"/>
  <c r="Q318" i="21"/>
  <c r="N318" i="21"/>
  <c r="H318" i="21"/>
  <c r="J318" i="21"/>
  <c r="G318" i="21"/>
  <c r="A319" i="21"/>
  <c r="AN318" i="21"/>
  <c r="AK318" i="21"/>
  <c r="AO318" i="21"/>
  <c r="AH318" i="21"/>
  <c r="AB318" i="21"/>
  <c r="V318" i="21"/>
  <c r="O318" i="21"/>
  <c r="W318" i="21"/>
  <c r="T318" i="21"/>
  <c r="P318" i="21"/>
  <c r="K318" i="21"/>
  <c r="M318" i="21"/>
  <c r="I318" i="21"/>
  <c r="F318" i="21"/>
  <c r="C318" i="21" l="1"/>
  <c r="D318" i="21"/>
  <c r="B80" i="21"/>
  <c r="Y319" i="21"/>
  <c r="AD319" i="21"/>
  <c r="AF319" i="21"/>
  <c r="AE319" i="21"/>
  <c r="AN319" i="21"/>
  <c r="AK319" i="21"/>
  <c r="AO319" i="21"/>
  <c r="AH319" i="21"/>
  <c r="AB319" i="21"/>
  <c r="X319" i="21"/>
  <c r="U319" i="21"/>
  <c r="Q319" i="21"/>
  <c r="N319" i="21"/>
  <c r="R319" i="21"/>
  <c r="M319" i="21"/>
  <c r="I319" i="21"/>
  <c r="F319" i="21"/>
  <c r="H319" i="21"/>
  <c r="B319" i="21"/>
  <c r="AL319" i="21"/>
  <c r="AP319" i="21"/>
  <c r="AM319" i="21"/>
  <c r="AI319" i="21"/>
  <c r="AC319" i="21"/>
  <c r="AA319" i="21"/>
  <c r="W319" i="21"/>
  <c r="T319" i="21"/>
  <c r="P319" i="21"/>
  <c r="V319" i="21"/>
  <c r="O319" i="21"/>
  <c r="J319" i="21"/>
  <c r="G319" i="21"/>
  <c r="K319" i="21"/>
  <c r="A320" i="21"/>
  <c r="C80" i="21" l="1"/>
  <c r="D80" i="21"/>
  <c r="Y320" i="21"/>
  <c r="AE320" i="21"/>
  <c r="AD320" i="21"/>
  <c r="AF320" i="21"/>
  <c r="B320" i="21"/>
  <c r="AL320" i="21"/>
  <c r="AP320" i="21"/>
  <c r="AM320" i="21"/>
  <c r="AI320" i="21"/>
  <c r="AC320" i="21"/>
  <c r="AA320" i="21"/>
  <c r="R320" i="21"/>
  <c r="X320" i="21"/>
  <c r="U320" i="21"/>
  <c r="Q320" i="21"/>
  <c r="N320" i="21"/>
  <c r="H320" i="21"/>
  <c r="J320" i="21"/>
  <c r="G320" i="21"/>
  <c r="A321" i="21"/>
  <c r="AN320" i="21"/>
  <c r="AK320" i="21"/>
  <c r="AO320" i="21"/>
  <c r="AH320" i="21"/>
  <c r="AB320" i="21"/>
  <c r="V320" i="21"/>
  <c r="O320" i="21"/>
  <c r="W320" i="21"/>
  <c r="T320" i="21"/>
  <c r="P320" i="21"/>
  <c r="K320" i="21"/>
  <c r="M320" i="21"/>
  <c r="I320" i="21"/>
  <c r="F320" i="21"/>
  <c r="D319" i="21"/>
  <c r="C319" i="21"/>
  <c r="C320" i="21" l="1"/>
  <c r="D320" i="21"/>
  <c r="G80" i="21"/>
  <c r="N81" i="21" s="1"/>
  <c r="U81" i="21" s="1"/>
  <c r="F80" i="21"/>
  <c r="M81" i="21" s="1"/>
  <c r="T81" i="21" s="1"/>
  <c r="Y321" i="21"/>
  <c r="AD321" i="21"/>
  <c r="AF321" i="21"/>
  <c r="AE321" i="21"/>
  <c r="AN321" i="21"/>
  <c r="AK321" i="21"/>
  <c r="AO321" i="21"/>
  <c r="AH321" i="21"/>
  <c r="AB321" i="21"/>
  <c r="X321" i="21"/>
  <c r="U321" i="21"/>
  <c r="Q321" i="21"/>
  <c r="N321" i="21"/>
  <c r="R321" i="21"/>
  <c r="M321" i="21"/>
  <c r="I321" i="21"/>
  <c r="F321" i="21"/>
  <c r="K321" i="21"/>
  <c r="B321" i="21"/>
  <c r="AL321" i="21"/>
  <c r="AP321" i="21"/>
  <c r="AM321" i="21"/>
  <c r="AI321" i="21"/>
  <c r="AC321" i="21"/>
  <c r="AA321" i="21"/>
  <c r="W321" i="21"/>
  <c r="T321" i="21"/>
  <c r="P321" i="21"/>
  <c r="V321" i="21"/>
  <c r="O321" i="21"/>
  <c r="J321" i="21"/>
  <c r="G321" i="21"/>
  <c r="H321" i="21"/>
  <c r="A322" i="21"/>
  <c r="I80" i="21"/>
  <c r="P81" i="21" s="1"/>
  <c r="W81" i="21" s="1"/>
  <c r="J80" i="21"/>
  <c r="Q81" i="21" s="1"/>
  <c r="X81" i="21" s="1"/>
  <c r="AD81" i="21" l="1"/>
  <c r="AF81" i="21"/>
  <c r="C321" i="21"/>
  <c r="D321" i="21"/>
  <c r="AB81" i="21"/>
  <c r="Y322" i="21"/>
  <c r="AE322" i="21"/>
  <c r="AD322" i="21"/>
  <c r="AF322" i="21"/>
  <c r="B322" i="21"/>
  <c r="AL322" i="21"/>
  <c r="AP322" i="21"/>
  <c r="AM322" i="21"/>
  <c r="AI322" i="21"/>
  <c r="AC322" i="21"/>
  <c r="AA322" i="21"/>
  <c r="R322" i="21"/>
  <c r="X322" i="21"/>
  <c r="U322" i="21"/>
  <c r="Q322" i="21"/>
  <c r="N322" i="21"/>
  <c r="H322" i="21"/>
  <c r="J322" i="21"/>
  <c r="G322" i="21"/>
  <c r="A323" i="21"/>
  <c r="AN322" i="21"/>
  <c r="AK322" i="21"/>
  <c r="AO322" i="21"/>
  <c r="AH322" i="21"/>
  <c r="AB322" i="21"/>
  <c r="V322" i="21"/>
  <c r="O322" i="21"/>
  <c r="W322" i="21"/>
  <c r="T322" i="21"/>
  <c r="P322" i="21"/>
  <c r="K322" i="21"/>
  <c r="M322" i="21"/>
  <c r="I322" i="21"/>
  <c r="F322" i="21"/>
  <c r="AC81" i="21"/>
  <c r="AA81" i="21"/>
  <c r="AE81" i="21"/>
  <c r="AH81" i="21" l="1"/>
  <c r="Y323" i="21"/>
  <c r="AD323" i="21"/>
  <c r="AF323" i="21"/>
  <c r="AE323" i="21"/>
  <c r="AN323" i="21"/>
  <c r="AK323" i="21"/>
  <c r="AO323" i="21"/>
  <c r="AH323" i="21"/>
  <c r="AB323" i="21"/>
  <c r="X323" i="21"/>
  <c r="U323" i="21"/>
  <c r="Q323" i="21"/>
  <c r="N323" i="21"/>
  <c r="R323" i="21"/>
  <c r="M323" i="21"/>
  <c r="I323" i="21"/>
  <c r="F323" i="21"/>
  <c r="H323" i="21"/>
  <c r="B323" i="21"/>
  <c r="AL323" i="21"/>
  <c r="AP323" i="21"/>
  <c r="AM323" i="21"/>
  <c r="AI323" i="21"/>
  <c r="AC323" i="21"/>
  <c r="AA323" i="21"/>
  <c r="W323" i="21"/>
  <c r="T323" i="21"/>
  <c r="P323" i="21"/>
  <c r="V323" i="21"/>
  <c r="O323" i="21"/>
  <c r="J323" i="21"/>
  <c r="G323" i="21"/>
  <c r="K323" i="21"/>
  <c r="A324" i="21"/>
  <c r="AI81" i="21"/>
  <c r="B81" i="21" s="1"/>
  <c r="C322" i="21"/>
  <c r="D322" i="21"/>
  <c r="C81" i="21" l="1"/>
  <c r="D81" i="21"/>
  <c r="C323" i="21"/>
  <c r="D323" i="21"/>
  <c r="Y324" i="21"/>
  <c r="AE324" i="21"/>
  <c r="AD324" i="21"/>
  <c r="AF324" i="21"/>
  <c r="B324" i="21"/>
  <c r="AL324" i="21"/>
  <c r="AP324" i="21"/>
  <c r="AM324" i="21"/>
  <c r="AI324" i="21"/>
  <c r="AC324" i="21"/>
  <c r="AA324" i="21"/>
  <c r="R324" i="21"/>
  <c r="X324" i="21"/>
  <c r="U324" i="21"/>
  <c r="Q324" i="21"/>
  <c r="N324" i="21"/>
  <c r="H324" i="21"/>
  <c r="J324" i="21"/>
  <c r="G324" i="21"/>
  <c r="A325" i="21"/>
  <c r="AN324" i="21"/>
  <c r="AK324" i="21"/>
  <c r="AO324" i="21"/>
  <c r="AH324" i="21"/>
  <c r="AB324" i="21"/>
  <c r="V324" i="21"/>
  <c r="O324" i="21"/>
  <c r="W324" i="21"/>
  <c r="T324" i="21"/>
  <c r="P324" i="21"/>
  <c r="K324" i="21"/>
  <c r="M324" i="21"/>
  <c r="I324" i="21"/>
  <c r="F324" i="21"/>
  <c r="C324" i="21" l="1"/>
  <c r="D324" i="21"/>
  <c r="F81" i="21"/>
  <c r="M82" i="21" s="1"/>
  <c r="T82" i="21" s="1"/>
  <c r="G81" i="21"/>
  <c r="N82" i="21" s="1"/>
  <c r="U82" i="21" s="1"/>
  <c r="Y325" i="21"/>
  <c r="AD325" i="21"/>
  <c r="AF325" i="21"/>
  <c r="AE325" i="21"/>
  <c r="AN325" i="21"/>
  <c r="AK325" i="21"/>
  <c r="AO325" i="21"/>
  <c r="AH325" i="21"/>
  <c r="AB325" i="21"/>
  <c r="X325" i="21"/>
  <c r="U325" i="21"/>
  <c r="Q325" i="21"/>
  <c r="N325" i="21"/>
  <c r="R325" i="21"/>
  <c r="M325" i="21"/>
  <c r="I325" i="21"/>
  <c r="F325" i="21"/>
  <c r="K325" i="21"/>
  <c r="B325" i="21"/>
  <c r="AL325" i="21"/>
  <c r="AP325" i="21"/>
  <c r="AM325" i="21"/>
  <c r="AI325" i="21"/>
  <c r="AC325" i="21"/>
  <c r="AA325" i="21"/>
  <c r="W325" i="21"/>
  <c r="T325" i="21"/>
  <c r="P325" i="21"/>
  <c r="V325" i="21"/>
  <c r="O325" i="21"/>
  <c r="J325" i="21"/>
  <c r="G325" i="21"/>
  <c r="H325" i="21"/>
  <c r="A326" i="21"/>
  <c r="J81" i="21"/>
  <c r="Q82" i="21" s="1"/>
  <c r="X82" i="21" s="1"/>
  <c r="I81" i="21"/>
  <c r="P82" i="21" s="1"/>
  <c r="W82" i="21" s="1"/>
  <c r="C325" i="21" l="1"/>
  <c r="D325" i="21"/>
  <c r="AA82" i="21"/>
  <c r="AC82" i="21"/>
  <c r="AE82" i="21"/>
  <c r="AD82" i="21"/>
  <c r="AF82" i="21"/>
  <c r="Y326" i="21"/>
  <c r="AE326" i="21"/>
  <c r="AD326" i="21"/>
  <c r="AF326" i="21"/>
  <c r="B326" i="21"/>
  <c r="AL326" i="21"/>
  <c r="AP326" i="21"/>
  <c r="AM326" i="21"/>
  <c r="AI326" i="21"/>
  <c r="AC326" i="21"/>
  <c r="AA326" i="21"/>
  <c r="R326" i="21"/>
  <c r="X326" i="21"/>
  <c r="U326" i="21"/>
  <c r="Q326" i="21"/>
  <c r="N326" i="21"/>
  <c r="H326" i="21"/>
  <c r="J326" i="21"/>
  <c r="G326" i="21"/>
  <c r="A327" i="21"/>
  <c r="AN326" i="21"/>
  <c r="AK326" i="21"/>
  <c r="AO326" i="21"/>
  <c r="AH326" i="21"/>
  <c r="AB326" i="21"/>
  <c r="V326" i="21"/>
  <c r="O326" i="21"/>
  <c r="W326" i="21"/>
  <c r="T326" i="21"/>
  <c r="P326" i="21"/>
  <c r="K326" i="21"/>
  <c r="M326" i="21"/>
  <c r="I326" i="21"/>
  <c r="F326" i="21"/>
  <c r="AB82" i="21"/>
  <c r="Y327" i="21" l="1"/>
  <c r="AD327" i="21"/>
  <c r="AF327" i="21"/>
  <c r="AE327" i="21"/>
  <c r="AN327" i="21"/>
  <c r="AK327" i="21"/>
  <c r="AO327" i="21"/>
  <c r="AH327" i="21"/>
  <c r="AB327" i="21"/>
  <c r="X327" i="21"/>
  <c r="U327" i="21"/>
  <c r="Q327" i="21"/>
  <c r="N327" i="21"/>
  <c r="R327" i="21"/>
  <c r="M327" i="21"/>
  <c r="I327" i="21"/>
  <c r="F327" i="21"/>
  <c r="H327" i="21"/>
  <c r="B327" i="21"/>
  <c r="AL327" i="21"/>
  <c r="AP327" i="21"/>
  <c r="AM327" i="21"/>
  <c r="AI327" i="21"/>
  <c r="AC327" i="21"/>
  <c r="AA327" i="21"/>
  <c r="W327" i="21"/>
  <c r="T327" i="21"/>
  <c r="P327" i="21"/>
  <c r="V327" i="21"/>
  <c r="O327" i="21"/>
  <c r="J327" i="21"/>
  <c r="G327" i="21"/>
  <c r="K327" i="21"/>
  <c r="A328" i="21"/>
  <c r="AH82" i="21"/>
  <c r="D326" i="21"/>
  <c r="C326" i="21"/>
  <c r="AI82" i="21"/>
  <c r="D327" i="21" l="1"/>
  <c r="C327" i="21"/>
  <c r="B82" i="21"/>
  <c r="Y328" i="21"/>
  <c r="AE328" i="21"/>
  <c r="AD328" i="21"/>
  <c r="AF328" i="21"/>
  <c r="B328" i="21"/>
  <c r="AL328" i="21"/>
  <c r="AP328" i="21"/>
  <c r="AM328" i="21"/>
  <c r="AI328" i="21"/>
  <c r="AC328" i="21"/>
  <c r="AA328" i="21"/>
  <c r="R328" i="21"/>
  <c r="X328" i="21"/>
  <c r="U328" i="21"/>
  <c r="Q328" i="21"/>
  <c r="N328" i="21"/>
  <c r="H328" i="21"/>
  <c r="J328" i="21"/>
  <c r="G328" i="21"/>
  <c r="A329" i="21"/>
  <c r="AN328" i="21"/>
  <c r="AK328" i="21"/>
  <c r="AO328" i="21"/>
  <c r="AH328" i="21"/>
  <c r="AB328" i="21"/>
  <c r="V328" i="21"/>
  <c r="O328" i="21"/>
  <c r="W328" i="21"/>
  <c r="T328" i="21"/>
  <c r="P328" i="21"/>
  <c r="K328" i="21"/>
  <c r="M328" i="21"/>
  <c r="I328" i="21"/>
  <c r="F328" i="21"/>
  <c r="Y329" i="21" l="1"/>
  <c r="AD329" i="21"/>
  <c r="AF329" i="21"/>
  <c r="AE329" i="21"/>
  <c r="AN329" i="21"/>
  <c r="AK329" i="21"/>
  <c r="AO329" i="21"/>
  <c r="AH329" i="21"/>
  <c r="AB329" i="21"/>
  <c r="X329" i="21"/>
  <c r="U329" i="21"/>
  <c r="Q329" i="21"/>
  <c r="N329" i="21"/>
  <c r="R329" i="21"/>
  <c r="M329" i="21"/>
  <c r="I329" i="21"/>
  <c r="F329" i="21"/>
  <c r="K329" i="21"/>
  <c r="B329" i="21"/>
  <c r="AL329" i="21"/>
  <c r="AP329" i="21"/>
  <c r="AM329" i="21"/>
  <c r="AI329" i="21"/>
  <c r="AC329" i="21"/>
  <c r="AA329" i="21"/>
  <c r="W329" i="21"/>
  <c r="T329" i="21"/>
  <c r="P329" i="21"/>
  <c r="V329" i="21"/>
  <c r="O329" i="21"/>
  <c r="J329" i="21"/>
  <c r="G329" i="21"/>
  <c r="H329" i="21"/>
  <c r="A330" i="21"/>
  <c r="C82" i="21"/>
  <c r="D82" i="21"/>
  <c r="D328" i="21"/>
  <c r="C328" i="21"/>
  <c r="G82" i="21" l="1"/>
  <c r="N83" i="21" s="1"/>
  <c r="U83" i="21" s="1"/>
  <c r="F82" i="21"/>
  <c r="M83" i="21" s="1"/>
  <c r="T83" i="21" s="1"/>
  <c r="D329" i="21"/>
  <c r="C329" i="21"/>
  <c r="J82" i="21"/>
  <c r="Q83" i="21" s="1"/>
  <c r="X83" i="21" s="1"/>
  <c r="I82" i="21"/>
  <c r="P83" i="21" s="1"/>
  <c r="W83" i="21" s="1"/>
  <c r="Y330" i="21"/>
  <c r="AE330" i="21"/>
  <c r="AD330" i="21"/>
  <c r="AF330" i="21"/>
  <c r="B330" i="21"/>
  <c r="AL330" i="21"/>
  <c r="AP330" i="21"/>
  <c r="AM330" i="21"/>
  <c r="AI330" i="21"/>
  <c r="AC330" i="21"/>
  <c r="AA330" i="21"/>
  <c r="R330" i="21"/>
  <c r="X330" i="21"/>
  <c r="U330" i="21"/>
  <c r="Q330" i="21"/>
  <c r="N330" i="21"/>
  <c r="H330" i="21"/>
  <c r="J330" i="21"/>
  <c r="G330" i="21"/>
  <c r="A331" i="21"/>
  <c r="AN330" i="21"/>
  <c r="AK330" i="21"/>
  <c r="AO330" i="21"/>
  <c r="AH330" i="21"/>
  <c r="AB330" i="21"/>
  <c r="V330" i="21"/>
  <c r="O330" i="21"/>
  <c r="W330" i="21"/>
  <c r="T330" i="21"/>
  <c r="P330" i="21"/>
  <c r="K330" i="21"/>
  <c r="M330" i="21"/>
  <c r="I330" i="21"/>
  <c r="F330" i="21"/>
  <c r="AB83" i="21" l="1"/>
  <c r="Y331" i="21"/>
  <c r="AD331" i="21"/>
  <c r="AF331" i="21"/>
  <c r="AE331" i="21"/>
  <c r="AN331" i="21"/>
  <c r="AK331" i="21"/>
  <c r="AO331" i="21"/>
  <c r="AH331" i="21"/>
  <c r="AB331" i="21"/>
  <c r="X331" i="21"/>
  <c r="U331" i="21"/>
  <c r="Q331" i="21"/>
  <c r="N331" i="21"/>
  <c r="R331" i="21"/>
  <c r="M331" i="21"/>
  <c r="I331" i="21"/>
  <c r="F331" i="21"/>
  <c r="H331" i="21"/>
  <c r="B331" i="21"/>
  <c r="AL331" i="21"/>
  <c r="AP331" i="21"/>
  <c r="AM331" i="21"/>
  <c r="AI331" i="21"/>
  <c r="AC331" i="21"/>
  <c r="AA331" i="21"/>
  <c r="W331" i="21"/>
  <c r="T331" i="21"/>
  <c r="P331" i="21"/>
  <c r="V331" i="21"/>
  <c r="O331" i="21"/>
  <c r="J331" i="21"/>
  <c r="G331" i="21"/>
  <c r="K331" i="21"/>
  <c r="A332" i="21"/>
  <c r="D330" i="21"/>
  <c r="C330" i="21"/>
  <c r="AE83" i="21"/>
  <c r="AD83" i="21"/>
  <c r="AF83" i="21"/>
  <c r="AC83" i="21"/>
  <c r="AA83" i="21"/>
  <c r="AH83" i="21" s="1"/>
  <c r="D331" i="21" l="1"/>
  <c r="C331" i="21"/>
  <c r="Y332" i="21"/>
  <c r="AE332" i="21"/>
  <c r="AD332" i="21"/>
  <c r="AF332" i="21"/>
  <c r="B332" i="21"/>
  <c r="AL332" i="21"/>
  <c r="AP332" i="21"/>
  <c r="AM332" i="21"/>
  <c r="AI332" i="21"/>
  <c r="AC332" i="21"/>
  <c r="AA332" i="21"/>
  <c r="R332" i="21"/>
  <c r="X332" i="21"/>
  <c r="U332" i="21"/>
  <c r="Q332" i="21"/>
  <c r="N332" i="21"/>
  <c r="H332" i="21"/>
  <c r="J332" i="21"/>
  <c r="G332" i="21"/>
  <c r="A333" i="21"/>
  <c r="AN332" i="21"/>
  <c r="AK332" i="21"/>
  <c r="AO332" i="21"/>
  <c r="AH332" i="21"/>
  <c r="AB332" i="21"/>
  <c r="V332" i="21"/>
  <c r="O332" i="21"/>
  <c r="W332" i="21"/>
  <c r="T332" i="21"/>
  <c r="P332" i="21"/>
  <c r="K332" i="21"/>
  <c r="M332" i="21"/>
  <c r="I332" i="21"/>
  <c r="F332" i="21"/>
  <c r="AI83" i="21"/>
  <c r="B83" i="21" s="1"/>
  <c r="D83" i="21" l="1"/>
  <c r="C83" i="21"/>
  <c r="Y333" i="21"/>
  <c r="AD333" i="21"/>
  <c r="AF333" i="21"/>
  <c r="AE333" i="21"/>
  <c r="AN333" i="21"/>
  <c r="AK333" i="21"/>
  <c r="AO333" i="21"/>
  <c r="AH333" i="21"/>
  <c r="AB333" i="21"/>
  <c r="X333" i="21"/>
  <c r="U333" i="21"/>
  <c r="Q333" i="21"/>
  <c r="N333" i="21"/>
  <c r="R333" i="21"/>
  <c r="M333" i="21"/>
  <c r="I333" i="21"/>
  <c r="F333" i="21"/>
  <c r="K333" i="21"/>
  <c r="B333" i="21"/>
  <c r="AL333" i="21"/>
  <c r="AP333" i="21"/>
  <c r="AM333" i="21"/>
  <c r="AI333" i="21"/>
  <c r="AC333" i="21"/>
  <c r="AA333" i="21"/>
  <c r="W333" i="21"/>
  <c r="T333" i="21"/>
  <c r="P333" i="21"/>
  <c r="V333" i="21"/>
  <c r="O333" i="21"/>
  <c r="J333" i="21"/>
  <c r="G333" i="21"/>
  <c r="H333" i="21"/>
  <c r="A334" i="21"/>
  <c r="D332" i="21"/>
  <c r="C332" i="21"/>
  <c r="D333" i="21" l="1"/>
  <c r="C333" i="21"/>
  <c r="I83" i="21"/>
  <c r="P84" i="21" s="1"/>
  <c r="W84" i="21" s="1"/>
  <c r="J83" i="21"/>
  <c r="Q84" i="21" s="1"/>
  <c r="X84" i="21" s="1"/>
  <c r="Y334" i="21"/>
  <c r="AE334" i="21"/>
  <c r="AD334" i="21"/>
  <c r="AF334" i="21"/>
  <c r="B334" i="21"/>
  <c r="AL334" i="21"/>
  <c r="AP334" i="21"/>
  <c r="AM334" i="21"/>
  <c r="AI334" i="21"/>
  <c r="AC334" i="21"/>
  <c r="AA334" i="21"/>
  <c r="R334" i="21"/>
  <c r="X334" i="21"/>
  <c r="U334" i="21"/>
  <c r="Q334" i="21"/>
  <c r="N334" i="21"/>
  <c r="H334" i="21"/>
  <c r="J334" i="21"/>
  <c r="G334" i="21"/>
  <c r="A335" i="21"/>
  <c r="AN334" i="21"/>
  <c r="AK334" i="21"/>
  <c r="AO334" i="21"/>
  <c r="AH334" i="21"/>
  <c r="AB334" i="21"/>
  <c r="V334" i="21"/>
  <c r="O334" i="21"/>
  <c r="W334" i="21"/>
  <c r="T334" i="21"/>
  <c r="P334" i="21"/>
  <c r="K334" i="21"/>
  <c r="M334" i="21"/>
  <c r="I334" i="21"/>
  <c r="F334" i="21"/>
  <c r="F83" i="21"/>
  <c r="M84" i="21" s="1"/>
  <c r="T84" i="21" s="1"/>
  <c r="G83" i="21"/>
  <c r="N84" i="21" s="1"/>
  <c r="U84" i="21" s="1"/>
  <c r="AA84" i="21" l="1"/>
  <c r="AC84" i="21"/>
  <c r="D334" i="21"/>
  <c r="C334" i="21"/>
  <c r="AD84" i="21"/>
  <c r="AF84" i="21"/>
  <c r="Y335" i="21"/>
  <c r="AD335" i="21"/>
  <c r="AF335" i="21"/>
  <c r="AE335" i="21"/>
  <c r="AN335" i="21"/>
  <c r="AK335" i="21"/>
  <c r="AO335" i="21"/>
  <c r="AH335" i="21"/>
  <c r="AB335" i="21"/>
  <c r="X335" i="21"/>
  <c r="U335" i="21"/>
  <c r="Q335" i="21"/>
  <c r="N335" i="21"/>
  <c r="R335" i="21"/>
  <c r="M335" i="21"/>
  <c r="I335" i="21"/>
  <c r="F335" i="21"/>
  <c r="H335" i="21"/>
  <c r="B335" i="21"/>
  <c r="AL335" i="21"/>
  <c r="AP335" i="21"/>
  <c r="AM335" i="21"/>
  <c r="AI335" i="21"/>
  <c r="AC335" i="21"/>
  <c r="AA335" i="21"/>
  <c r="W335" i="21"/>
  <c r="T335" i="21"/>
  <c r="P335" i="21"/>
  <c r="V335" i="21"/>
  <c r="O335" i="21"/>
  <c r="J335" i="21"/>
  <c r="G335" i="21"/>
  <c r="K335" i="21"/>
  <c r="A336" i="21"/>
  <c r="AB84" i="21"/>
  <c r="AE84" i="21"/>
  <c r="C335" i="21" l="1"/>
  <c r="D335" i="21"/>
  <c r="AI84" i="21"/>
  <c r="AH84" i="21"/>
  <c r="Y336" i="21"/>
  <c r="AE336" i="21"/>
  <c r="AD336" i="21"/>
  <c r="AF336" i="21"/>
  <c r="B336" i="21"/>
  <c r="AL336" i="21"/>
  <c r="AP336" i="21"/>
  <c r="AM336" i="21"/>
  <c r="AI336" i="21"/>
  <c r="AC336" i="21"/>
  <c r="AA336" i="21"/>
  <c r="R336" i="21"/>
  <c r="X336" i="21"/>
  <c r="U336" i="21"/>
  <c r="Q336" i="21"/>
  <c r="N336" i="21"/>
  <c r="H336" i="21"/>
  <c r="J336" i="21"/>
  <c r="G336" i="21"/>
  <c r="A337" i="21"/>
  <c r="AN336" i="21"/>
  <c r="AK336" i="21"/>
  <c r="AO336" i="21"/>
  <c r="AH336" i="21"/>
  <c r="AB336" i="21"/>
  <c r="V336" i="21"/>
  <c r="O336" i="21"/>
  <c r="W336" i="21"/>
  <c r="T336" i="21"/>
  <c r="P336" i="21"/>
  <c r="K336" i="21"/>
  <c r="M336" i="21"/>
  <c r="I336" i="21"/>
  <c r="F336" i="21"/>
  <c r="B84" i="21" l="1"/>
  <c r="C336" i="21"/>
  <c r="D336" i="21"/>
  <c r="Y337" i="21"/>
  <c r="AD337" i="21"/>
  <c r="AF337" i="21"/>
  <c r="AE337" i="21"/>
  <c r="AN337" i="21"/>
  <c r="AK337" i="21"/>
  <c r="AO337" i="21"/>
  <c r="AH337" i="21"/>
  <c r="AB337" i="21"/>
  <c r="X337" i="21"/>
  <c r="U337" i="21"/>
  <c r="Q337" i="21"/>
  <c r="N337" i="21"/>
  <c r="R337" i="21"/>
  <c r="M337" i="21"/>
  <c r="I337" i="21"/>
  <c r="F337" i="21"/>
  <c r="K337" i="21"/>
  <c r="B337" i="21"/>
  <c r="AL337" i="21"/>
  <c r="AP337" i="21"/>
  <c r="AM337" i="21"/>
  <c r="AI337" i="21"/>
  <c r="AC337" i="21"/>
  <c r="AA337" i="21"/>
  <c r="W337" i="21"/>
  <c r="T337" i="21"/>
  <c r="P337" i="21"/>
  <c r="V337" i="21"/>
  <c r="O337" i="21"/>
  <c r="J337" i="21"/>
  <c r="G337" i="21"/>
  <c r="H337" i="21"/>
  <c r="A338" i="21"/>
  <c r="D84" i="21"/>
  <c r="C84" i="21"/>
  <c r="J84" i="21" l="1"/>
  <c r="Q85" i="21" s="1"/>
  <c r="X85" i="21" s="1"/>
  <c r="I84" i="21"/>
  <c r="P85" i="21" s="1"/>
  <c r="W85" i="21" s="1"/>
  <c r="D337" i="21"/>
  <c r="C337" i="21"/>
  <c r="F84" i="21"/>
  <c r="M85" i="21" s="1"/>
  <c r="T85" i="21" s="1"/>
  <c r="G84" i="21"/>
  <c r="N85" i="21" s="1"/>
  <c r="U85" i="21" s="1"/>
  <c r="Y338" i="21"/>
  <c r="AE338" i="21"/>
  <c r="AD338" i="21"/>
  <c r="AF338" i="21"/>
  <c r="B338" i="21"/>
  <c r="AL338" i="21"/>
  <c r="AP338" i="21"/>
  <c r="AM338" i="21"/>
  <c r="AI338" i="21"/>
  <c r="AC338" i="21"/>
  <c r="AA338" i="21"/>
  <c r="R338" i="21"/>
  <c r="X338" i="21"/>
  <c r="U338" i="21"/>
  <c r="Q338" i="21"/>
  <c r="N338" i="21"/>
  <c r="H338" i="21"/>
  <c r="J338" i="21"/>
  <c r="G338" i="21"/>
  <c r="A339" i="21"/>
  <c r="AN338" i="21"/>
  <c r="AK338" i="21"/>
  <c r="AO338" i="21"/>
  <c r="AH338" i="21"/>
  <c r="AB338" i="21"/>
  <c r="V338" i="21"/>
  <c r="O338" i="21"/>
  <c r="W338" i="21"/>
  <c r="T338" i="21"/>
  <c r="P338" i="21"/>
  <c r="K338" i="21"/>
  <c r="M338" i="21"/>
  <c r="I338" i="21"/>
  <c r="F338" i="21"/>
  <c r="AB85" i="21" l="1"/>
  <c r="Y339" i="21"/>
  <c r="AD339" i="21"/>
  <c r="AF339" i="21"/>
  <c r="AE339" i="21"/>
  <c r="AN339" i="21"/>
  <c r="AK339" i="21"/>
  <c r="AO339" i="21"/>
  <c r="AH339" i="21"/>
  <c r="AB339" i="21"/>
  <c r="X339" i="21"/>
  <c r="U339" i="21"/>
  <c r="Q339" i="21"/>
  <c r="N339" i="21"/>
  <c r="R339" i="21"/>
  <c r="M339" i="21"/>
  <c r="I339" i="21"/>
  <c r="F339" i="21"/>
  <c r="H339" i="21"/>
  <c r="B339" i="21"/>
  <c r="AL339" i="21"/>
  <c r="AP339" i="21"/>
  <c r="AM339" i="21"/>
  <c r="AI339" i="21"/>
  <c r="AC339" i="21"/>
  <c r="AA339" i="21"/>
  <c r="W339" i="21"/>
  <c r="T339" i="21"/>
  <c r="P339" i="21"/>
  <c r="V339" i="21"/>
  <c r="O339" i="21"/>
  <c r="J339" i="21"/>
  <c r="G339" i="21"/>
  <c r="K339" i="21"/>
  <c r="A340" i="21"/>
  <c r="D338" i="21"/>
  <c r="C338" i="21"/>
  <c r="AA85" i="21"/>
  <c r="AC85" i="21"/>
  <c r="AE85" i="21"/>
  <c r="AD85" i="21"/>
  <c r="AF85" i="21"/>
  <c r="AH85" i="21" l="1"/>
  <c r="D339" i="21"/>
  <c r="C339" i="21"/>
  <c r="Y340" i="21"/>
  <c r="AE340" i="21"/>
  <c r="AD340" i="21"/>
  <c r="AF340" i="21"/>
  <c r="B340" i="21"/>
  <c r="AL340" i="21"/>
  <c r="AP340" i="21"/>
  <c r="AM340" i="21"/>
  <c r="AI340" i="21"/>
  <c r="AC340" i="21"/>
  <c r="AA340" i="21"/>
  <c r="R340" i="21"/>
  <c r="X340" i="21"/>
  <c r="U340" i="21"/>
  <c r="Q340" i="21"/>
  <c r="N340" i="21"/>
  <c r="H340" i="21"/>
  <c r="J340" i="21"/>
  <c r="G340" i="21"/>
  <c r="A341" i="21"/>
  <c r="AN340" i="21"/>
  <c r="AK340" i="21"/>
  <c r="AO340" i="21"/>
  <c r="AH340" i="21"/>
  <c r="AB340" i="21"/>
  <c r="V340" i="21"/>
  <c r="O340" i="21"/>
  <c r="W340" i="21"/>
  <c r="T340" i="21"/>
  <c r="P340" i="21"/>
  <c r="K340" i="21"/>
  <c r="M340" i="21"/>
  <c r="I340" i="21"/>
  <c r="F340" i="21"/>
  <c r="AI85" i="21"/>
  <c r="B85" i="21" s="1"/>
  <c r="C85" i="21" l="1"/>
  <c r="D85" i="21"/>
  <c r="Y341" i="21"/>
  <c r="AD341" i="21"/>
  <c r="AF341" i="21"/>
  <c r="AE341" i="21"/>
  <c r="AN341" i="21"/>
  <c r="AK341" i="21"/>
  <c r="AO341" i="21"/>
  <c r="AH341" i="21"/>
  <c r="AB341" i="21"/>
  <c r="X341" i="21"/>
  <c r="U341" i="21"/>
  <c r="Q341" i="21"/>
  <c r="N341" i="21"/>
  <c r="R341" i="21"/>
  <c r="M341" i="21"/>
  <c r="I341" i="21"/>
  <c r="F341" i="21"/>
  <c r="K341" i="21"/>
  <c r="B341" i="21"/>
  <c r="AL341" i="21"/>
  <c r="AP341" i="21"/>
  <c r="AM341" i="21"/>
  <c r="AI341" i="21"/>
  <c r="AC341" i="21"/>
  <c r="AA341" i="21"/>
  <c r="W341" i="21"/>
  <c r="T341" i="21"/>
  <c r="P341" i="21"/>
  <c r="V341" i="21"/>
  <c r="O341" i="21"/>
  <c r="J341" i="21"/>
  <c r="G341" i="21"/>
  <c r="H341" i="21"/>
  <c r="A342" i="21"/>
  <c r="C340" i="21"/>
  <c r="D340" i="21"/>
  <c r="D341" i="21" l="1"/>
  <c r="C341" i="21"/>
  <c r="F85" i="21"/>
  <c r="M86" i="21" s="1"/>
  <c r="T86" i="21" s="1"/>
  <c r="G85" i="21"/>
  <c r="N86" i="21" s="1"/>
  <c r="U86" i="21" s="1"/>
  <c r="Y342" i="21"/>
  <c r="AE342" i="21"/>
  <c r="AD342" i="21"/>
  <c r="AF342" i="21"/>
  <c r="B342" i="21"/>
  <c r="AL342" i="21"/>
  <c r="AP342" i="21"/>
  <c r="AM342" i="21"/>
  <c r="AI342" i="21"/>
  <c r="AC342" i="21"/>
  <c r="AA342" i="21"/>
  <c r="R342" i="21"/>
  <c r="X342" i="21"/>
  <c r="U342" i="21"/>
  <c r="Q342" i="21"/>
  <c r="N342" i="21"/>
  <c r="H342" i="21"/>
  <c r="J342" i="21"/>
  <c r="G342" i="21"/>
  <c r="A343" i="21"/>
  <c r="AN342" i="21"/>
  <c r="AK342" i="21"/>
  <c r="AO342" i="21"/>
  <c r="AH342" i="21"/>
  <c r="AB342" i="21"/>
  <c r="V342" i="21"/>
  <c r="O342" i="21"/>
  <c r="W342" i="21"/>
  <c r="T342" i="21"/>
  <c r="P342" i="21"/>
  <c r="K342" i="21"/>
  <c r="M342" i="21"/>
  <c r="I342" i="21"/>
  <c r="F342" i="21"/>
  <c r="I85" i="21"/>
  <c r="P86" i="21" s="1"/>
  <c r="W86" i="21" s="1"/>
  <c r="J85" i="21"/>
  <c r="Q86" i="21" s="1"/>
  <c r="X86" i="21" s="1"/>
  <c r="AB86" i="21" l="1"/>
  <c r="AD86" i="21"/>
  <c r="AF86" i="21"/>
  <c r="D342" i="21"/>
  <c r="C342" i="21"/>
  <c r="AA86" i="21"/>
  <c r="AC86" i="21"/>
  <c r="Y343" i="21"/>
  <c r="AD343" i="21"/>
  <c r="AF343" i="21"/>
  <c r="AE343" i="21"/>
  <c r="AN343" i="21"/>
  <c r="AK343" i="21"/>
  <c r="AO343" i="21"/>
  <c r="AH343" i="21"/>
  <c r="AB343" i="21"/>
  <c r="X343" i="21"/>
  <c r="U343" i="21"/>
  <c r="Q343" i="21"/>
  <c r="N343" i="21"/>
  <c r="R343" i="21"/>
  <c r="M343" i="21"/>
  <c r="I343" i="21"/>
  <c r="F343" i="21"/>
  <c r="H343" i="21"/>
  <c r="B343" i="21"/>
  <c r="AL343" i="21"/>
  <c r="AP343" i="21"/>
  <c r="AM343" i="21"/>
  <c r="AI343" i="21"/>
  <c r="AC343" i="21"/>
  <c r="AA343" i="21"/>
  <c r="W343" i="21"/>
  <c r="T343" i="21"/>
  <c r="P343" i="21"/>
  <c r="V343" i="21"/>
  <c r="O343" i="21"/>
  <c r="J343" i="21"/>
  <c r="G343" i="21"/>
  <c r="K343" i="21"/>
  <c r="A344" i="21"/>
  <c r="AE86" i="21"/>
  <c r="AH86" i="21" l="1"/>
  <c r="C343" i="21"/>
  <c r="D343" i="21"/>
  <c r="AI86" i="21"/>
  <c r="B86" i="21" s="1"/>
  <c r="Y344" i="21"/>
  <c r="AE344" i="21"/>
  <c r="AD344" i="21"/>
  <c r="AF344" i="21"/>
  <c r="B344" i="21"/>
  <c r="AL344" i="21"/>
  <c r="AP344" i="21"/>
  <c r="AM344" i="21"/>
  <c r="AI344" i="21"/>
  <c r="AC344" i="21"/>
  <c r="AA344" i="21"/>
  <c r="R344" i="21"/>
  <c r="X344" i="21"/>
  <c r="U344" i="21"/>
  <c r="Q344" i="21"/>
  <c r="N344" i="21"/>
  <c r="H344" i="21"/>
  <c r="J344" i="21"/>
  <c r="G344" i="21"/>
  <c r="A345" i="21"/>
  <c r="AN344" i="21"/>
  <c r="AK344" i="21"/>
  <c r="AO344" i="21"/>
  <c r="AH344" i="21"/>
  <c r="AB344" i="21"/>
  <c r="V344" i="21"/>
  <c r="O344" i="21"/>
  <c r="W344" i="21"/>
  <c r="T344" i="21"/>
  <c r="P344" i="21"/>
  <c r="K344" i="21"/>
  <c r="M344" i="21"/>
  <c r="I344" i="21"/>
  <c r="F344" i="21"/>
  <c r="C86" i="21" l="1"/>
  <c r="D86" i="21"/>
  <c r="C344" i="21"/>
  <c r="D344" i="21"/>
  <c r="Y345" i="21"/>
  <c r="AD345" i="21"/>
  <c r="AF345" i="21"/>
  <c r="AE345" i="21"/>
  <c r="AN345" i="21"/>
  <c r="AK345" i="21"/>
  <c r="AO345" i="21"/>
  <c r="AH345" i="21"/>
  <c r="AB345" i="21"/>
  <c r="X345" i="21"/>
  <c r="U345" i="21"/>
  <c r="Q345" i="21"/>
  <c r="N345" i="21"/>
  <c r="R345" i="21"/>
  <c r="M345" i="21"/>
  <c r="I345" i="21"/>
  <c r="F345" i="21"/>
  <c r="K345" i="21"/>
  <c r="B345" i="21"/>
  <c r="AL345" i="21"/>
  <c r="AP345" i="21"/>
  <c r="AM345" i="21"/>
  <c r="AI345" i="21"/>
  <c r="AC345" i="21"/>
  <c r="AA345" i="21"/>
  <c r="W345" i="21"/>
  <c r="T345" i="21"/>
  <c r="P345" i="21"/>
  <c r="V345" i="21"/>
  <c r="O345" i="21"/>
  <c r="J345" i="21"/>
  <c r="G345" i="21"/>
  <c r="H345" i="21"/>
  <c r="A346" i="21"/>
  <c r="Y346" i="21" l="1"/>
  <c r="AE346" i="21"/>
  <c r="AD346" i="21"/>
  <c r="AF346" i="21"/>
  <c r="B346" i="21"/>
  <c r="AL346" i="21"/>
  <c r="AP346" i="21"/>
  <c r="AM346" i="21"/>
  <c r="AI346" i="21"/>
  <c r="AC346" i="21"/>
  <c r="AA346" i="21"/>
  <c r="R346" i="21"/>
  <c r="X346" i="21"/>
  <c r="U346" i="21"/>
  <c r="Q346" i="21"/>
  <c r="N346" i="21"/>
  <c r="H346" i="21"/>
  <c r="J346" i="21"/>
  <c r="G346" i="21"/>
  <c r="A347" i="21"/>
  <c r="AN346" i="21"/>
  <c r="AK346" i="21"/>
  <c r="AO346" i="21"/>
  <c r="AH346" i="21"/>
  <c r="AB346" i="21"/>
  <c r="V346" i="21"/>
  <c r="O346" i="21"/>
  <c r="W346" i="21"/>
  <c r="T346" i="21"/>
  <c r="P346" i="21"/>
  <c r="K346" i="21"/>
  <c r="M346" i="21"/>
  <c r="I346" i="21"/>
  <c r="F346" i="21"/>
  <c r="C345" i="21"/>
  <c r="D345" i="21"/>
  <c r="G86" i="21"/>
  <c r="N87" i="21" s="1"/>
  <c r="U87" i="21" s="1"/>
  <c r="F86" i="21"/>
  <c r="M87" i="21" s="1"/>
  <c r="T87" i="21" s="1"/>
  <c r="I86" i="21"/>
  <c r="P87" i="21" s="1"/>
  <c r="W87" i="21" s="1"/>
  <c r="J86" i="21"/>
  <c r="Q87" i="21" s="1"/>
  <c r="X87" i="21" s="1"/>
  <c r="AD87" i="21" l="1"/>
  <c r="AF87" i="21"/>
  <c r="C346" i="21"/>
  <c r="D346" i="21"/>
  <c r="AB87" i="21"/>
  <c r="AA87" i="21"/>
  <c r="AC87" i="21"/>
  <c r="Y347" i="21"/>
  <c r="AD347" i="21"/>
  <c r="AF347" i="21"/>
  <c r="AE347" i="21"/>
  <c r="AN347" i="21"/>
  <c r="AK347" i="21"/>
  <c r="AO347" i="21"/>
  <c r="AH347" i="21"/>
  <c r="AB347" i="21"/>
  <c r="X347" i="21"/>
  <c r="U347" i="21"/>
  <c r="Q347" i="21"/>
  <c r="N347" i="21"/>
  <c r="R347" i="21"/>
  <c r="M347" i="21"/>
  <c r="I347" i="21"/>
  <c r="F347" i="21"/>
  <c r="H347" i="21"/>
  <c r="B347" i="21"/>
  <c r="AL347" i="21"/>
  <c r="AP347" i="21"/>
  <c r="AM347" i="21"/>
  <c r="AI347" i="21"/>
  <c r="AC347" i="21"/>
  <c r="AA347" i="21"/>
  <c r="W347" i="21"/>
  <c r="T347" i="21"/>
  <c r="P347" i="21"/>
  <c r="V347" i="21"/>
  <c r="O347" i="21"/>
  <c r="J347" i="21"/>
  <c r="G347" i="21"/>
  <c r="K347" i="21"/>
  <c r="A348" i="21"/>
  <c r="AE87" i="21"/>
  <c r="Y348" i="21" l="1"/>
  <c r="AE348" i="21"/>
  <c r="AD348" i="21"/>
  <c r="AF348" i="21"/>
  <c r="B348" i="21"/>
  <c r="AL348" i="21"/>
  <c r="AP348" i="21"/>
  <c r="AM348" i="21"/>
  <c r="AI348" i="21"/>
  <c r="AC348" i="21"/>
  <c r="AA348" i="21"/>
  <c r="R348" i="21"/>
  <c r="X348" i="21"/>
  <c r="U348" i="21"/>
  <c r="Q348" i="21"/>
  <c r="N348" i="21"/>
  <c r="H348" i="21"/>
  <c r="J348" i="21"/>
  <c r="G348" i="21"/>
  <c r="A349" i="21"/>
  <c r="AN348" i="21"/>
  <c r="AK348" i="21"/>
  <c r="AO348" i="21"/>
  <c r="AH348" i="21"/>
  <c r="AB348" i="21"/>
  <c r="V348" i="21"/>
  <c r="O348" i="21"/>
  <c r="W348" i="21"/>
  <c r="T348" i="21"/>
  <c r="P348" i="21"/>
  <c r="K348" i="21"/>
  <c r="M348" i="21"/>
  <c r="I348" i="21"/>
  <c r="F348" i="21"/>
  <c r="AI87" i="21"/>
  <c r="C347" i="21"/>
  <c r="D347" i="21"/>
  <c r="AH87" i="21"/>
  <c r="B87" i="21" s="1"/>
  <c r="C87" i="21" l="1"/>
  <c r="D87" i="21"/>
  <c r="C348" i="21"/>
  <c r="D348" i="21"/>
  <c r="Y349" i="21"/>
  <c r="AD349" i="21"/>
  <c r="AF349" i="21"/>
  <c r="AE349" i="21"/>
  <c r="AN349" i="21"/>
  <c r="AK349" i="21"/>
  <c r="AO349" i="21"/>
  <c r="AH349" i="21"/>
  <c r="AB349" i="21"/>
  <c r="X349" i="21"/>
  <c r="U349" i="21"/>
  <c r="Q349" i="21"/>
  <c r="N349" i="21"/>
  <c r="R349" i="21"/>
  <c r="M349" i="21"/>
  <c r="I349" i="21"/>
  <c r="F349" i="21"/>
  <c r="K349" i="21"/>
  <c r="B349" i="21"/>
  <c r="AL349" i="21"/>
  <c r="AP349" i="21"/>
  <c r="AM349" i="21"/>
  <c r="AI349" i="21"/>
  <c r="AC349" i="21"/>
  <c r="AA349" i="21"/>
  <c r="W349" i="21"/>
  <c r="T349" i="21"/>
  <c r="P349" i="21"/>
  <c r="V349" i="21"/>
  <c r="O349" i="21"/>
  <c r="J349" i="21"/>
  <c r="G349" i="21"/>
  <c r="H349" i="21"/>
  <c r="A350" i="21"/>
  <c r="D349" i="21" l="1"/>
  <c r="C349" i="21"/>
  <c r="F87" i="21"/>
  <c r="M88" i="21" s="1"/>
  <c r="T88" i="21" s="1"/>
  <c r="G87" i="21"/>
  <c r="N88" i="21" s="1"/>
  <c r="U88" i="21" s="1"/>
  <c r="Y350" i="21"/>
  <c r="AE350" i="21"/>
  <c r="AD350" i="21"/>
  <c r="AF350" i="21"/>
  <c r="B350" i="21"/>
  <c r="AL350" i="21"/>
  <c r="AP350" i="21"/>
  <c r="AM350" i="21"/>
  <c r="AI350" i="21"/>
  <c r="AC350" i="21"/>
  <c r="AA350" i="21"/>
  <c r="R350" i="21"/>
  <c r="X350" i="21"/>
  <c r="U350" i="21"/>
  <c r="Q350" i="21"/>
  <c r="N350" i="21"/>
  <c r="H350" i="21"/>
  <c r="J350" i="21"/>
  <c r="G350" i="21"/>
  <c r="A351" i="21"/>
  <c r="AN350" i="21"/>
  <c r="AK350" i="21"/>
  <c r="AO350" i="21"/>
  <c r="AH350" i="21"/>
  <c r="AB350" i="21"/>
  <c r="V350" i="21"/>
  <c r="O350" i="21"/>
  <c r="W350" i="21"/>
  <c r="T350" i="21"/>
  <c r="P350" i="21"/>
  <c r="K350" i="21"/>
  <c r="M350" i="21"/>
  <c r="I350" i="21"/>
  <c r="F350" i="21"/>
  <c r="J87" i="21"/>
  <c r="Q88" i="21" s="1"/>
  <c r="X88" i="21" s="1"/>
  <c r="I87" i="21"/>
  <c r="P88" i="21" s="1"/>
  <c r="W88" i="21" s="1"/>
  <c r="D350" i="21" l="1"/>
  <c r="C350" i="21"/>
  <c r="AA88" i="21"/>
  <c r="AC88" i="21"/>
  <c r="AE88" i="21"/>
  <c r="AD88" i="21"/>
  <c r="AF88" i="21"/>
  <c r="Y351" i="21"/>
  <c r="AD351" i="21"/>
  <c r="AF351" i="21"/>
  <c r="AE351" i="21"/>
  <c r="AN351" i="21"/>
  <c r="AK351" i="21"/>
  <c r="AO351" i="21"/>
  <c r="AH351" i="21"/>
  <c r="AB351" i="21"/>
  <c r="X351" i="21"/>
  <c r="U351" i="21"/>
  <c r="Q351" i="21"/>
  <c r="N351" i="21"/>
  <c r="R351" i="21"/>
  <c r="M351" i="21"/>
  <c r="I351" i="21"/>
  <c r="F351" i="21"/>
  <c r="H351" i="21"/>
  <c r="B351" i="21"/>
  <c r="AL351" i="21"/>
  <c r="AP351" i="21"/>
  <c r="AM351" i="21"/>
  <c r="AI351" i="21"/>
  <c r="AC351" i="21"/>
  <c r="AA351" i="21"/>
  <c r="W351" i="21"/>
  <c r="T351" i="21"/>
  <c r="P351" i="21"/>
  <c r="V351" i="21"/>
  <c r="O351" i="21"/>
  <c r="J351" i="21"/>
  <c r="G351" i="21"/>
  <c r="K351" i="21"/>
  <c r="A352" i="21"/>
  <c r="AB88" i="21"/>
  <c r="Y352" i="21" l="1"/>
  <c r="AE352" i="21"/>
  <c r="AD352" i="21"/>
  <c r="AF352" i="21"/>
  <c r="B352" i="21"/>
  <c r="AL352" i="21"/>
  <c r="AP352" i="21"/>
  <c r="AM352" i="21"/>
  <c r="AI352" i="21"/>
  <c r="AC352" i="21"/>
  <c r="AA352" i="21"/>
  <c r="R352" i="21"/>
  <c r="X352" i="21"/>
  <c r="U352" i="21"/>
  <c r="Q352" i="21"/>
  <c r="N352" i="21"/>
  <c r="H352" i="21"/>
  <c r="J352" i="21"/>
  <c r="G352" i="21"/>
  <c r="A353" i="21"/>
  <c r="AN352" i="21"/>
  <c r="AK352" i="21"/>
  <c r="AO352" i="21"/>
  <c r="AH352" i="21"/>
  <c r="AB352" i="21"/>
  <c r="V352" i="21"/>
  <c r="O352" i="21"/>
  <c r="W352" i="21"/>
  <c r="T352" i="21"/>
  <c r="P352" i="21"/>
  <c r="K352" i="21"/>
  <c r="M352" i="21"/>
  <c r="I352" i="21"/>
  <c r="F352" i="21"/>
  <c r="AH88" i="21"/>
  <c r="C351" i="21"/>
  <c r="D351" i="21"/>
  <c r="AI88" i="21"/>
  <c r="D352" i="21" l="1"/>
  <c r="C352" i="21"/>
  <c r="B88" i="21"/>
  <c r="Y353" i="21"/>
  <c r="AD353" i="21"/>
  <c r="AF353" i="21"/>
  <c r="AE353" i="21"/>
  <c r="AN353" i="21"/>
  <c r="AK353" i="21"/>
  <c r="AO353" i="21"/>
  <c r="AH353" i="21"/>
  <c r="AB353" i="21"/>
  <c r="X353" i="21"/>
  <c r="U353" i="21"/>
  <c r="Q353" i="21"/>
  <c r="N353" i="21"/>
  <c r="R353" i="21"/>
  <c r="M353" i="21"/>
  <c r="I353" i="21"/>
  <c r="F353" i="21"/>
  <c r="K353" i="21"/>
  <c r="B353" i="21"/>
  <c r="AL353" i="21"/>
  <c r="AP353" i="21"/>
  <c r="AM353" i="21"/>
  <c r="AI353" i="21"/>
  <c r="AC353" i="21"/>
  <c r="AA353" i="21"/>
  <c r="W353" i="21"/>
  <c r="T353" i="21"/>
  <c r="P353" i="21"/>
  <c r="V353" i="21"/>
  <c r="O353" i="21"/>
  <c r="J353" i="21"/>
  <c r="G353" i="21"/>
  <c r="H353" i="21"/>
  <c r="A354" i="21"/>
  <c r="C88" i="21" l="1"/>
  <c r="D88" i="21"/>
  <c r="Y354" i="21"/>
  <c r="AE354" i="21"/>
  <c r="AD354" i="21"/>
  <c r="AF354" i="21"/>
  <c r="B354" i="21"/>
  <c r="AL354" i="21"/>
  <c r="AP354" i="21"/>
  <c r="AM354" i="21"/>
  <c r="AI354" i="21"/>
  <c r="AC354" i="21"/>
  <c r="AA354" i="21"/>
  <c r="R354" i="21"/>
  <c r="X354" i="21"/>
  <c r="U354" i="21"/>
  <c r="Q354" i="21"/>
  <c r="N354" i="21"/>
  <c r="H354" i="21"/>
  <c r="J354" i="21"/>
  <c r="G354" i="21"/>
  <c r="A355" i="21"/>
  <c r="AN354" i="21"/>
  <c r="AK354" i="21"/>
  <c r="AO354" i="21"/>
  <c r="AH354" i="21"/>
  <c r="AB354" i="21"/>
  <c r="V354" i="21"/>
  <c r="O354" i="21"/>
  <c r="W354" i="21"/>
  <c r="T354" i="21"/>
  <c r="P354" i="21"/>
  <c r="K354" i="21"/>
  <c r="M354" i="21"/>
  <c r="I354" i="21"/>
  <c r="F354" i="21"/>
  <c r="D353" i="21"/>
  <c r="C353" i="21"/>
  <c r="D354" i="21" l="1"/>
  <c r="C354" i="21"/>
  <c r="G88" i="21"/>
  <c r="N89" i="21" s="1"/>
  <c r="U89" i="21" s="1"/>
  <c r="F88" i="21"/>
  <c r="M89" i="21" s="1"/>
  <c r="T89" i="21" s="1"/>
  <c r="Y355" i="21"/>
  <c r="AD355" i="21"/>
  <c r="AF355" i="21"/>
  <c r="AE355" i="21"/>
  <c r="AN355" i="21"/>
  <c r="AK355" i="21"/>
  <c r="AO355" i="21"/>
  <c r="AH355" i="21"/>
  <c r="AB355" i="21"/>
  <c r="X355" i="21"/>
  <c r="U355" i="21"/>
  <c r="Q355" i="21"/>
  <c r="N355" i="21"/>
  <c r="R355" i="21"/>
  <c r="M355" i="21"/>
  <c r="I355" i="21"/>
  <c r="F355" i="21"/>
  <c r="H355" i="21"/>
  <c r="B355" i="21"/>
  <c r="AL355" i="21"/>
  <c r="AP355" i="21"/>
  <c r="AM355" i="21"/>
  <c r="AI355" i="21"/>
  <c r="AC355" i="21"/>
  <c r="AA355" i="21"/>
  <c r="W355" i="21"/>
  <c r="T355" i="21"/>
  <c r="P355" i="21"/>
  <c r="V355" i="21"/>
  <c r="O355" i="21"/>
  <c r="J355" i="21"/>
  <c r="G355" i="21"/>
  <c r="K355" i="21"/>
  <c r="A356" i="21"/>
  <c r="J88" i="21"/>
  <c r="Q89" i="21" s="1"/>
  <c r="X89" i="21" s="1"/>
  <c r="I88" i="21"/>
  <c r="P89" i="21" s="1"/>
  <c r="W89" i="21" s="1"/>
  <c r="AB89" i="21" l="1"/>
  <c r="D355" i="21"/>
  <c r="C355" i="21"/>
  <c r="AE89" i="21"/>
  <c r="AD89" i="21"/>
  <c r="AF89" i="21"/>
  <c r="Y356" i="21"/>
  <c r="AE356" i="21"/>
  <c r="AD356" i="21"/>
  <c r="AF356" i="21"/>
  <c r="B356" i="21"/>
  <c r="AL356" i="21"/>
  <c r="AP356" i="21"/>
  <c r="AM356" i="21"/>
  <c r="AI356" i="21"/>
  <c r="AC356" i="21"/>
  <c r="AA356" i="21"/>
  <c r="R356" i="21"/>
  <c r="X356" i="21"/>
  <c r="U356" i="21"/>
  <c r="Q356" i="21"/>
  <c r="N356" i="21"/>
  <c r="H356" i="21"/>
  <c r="J356" i="21"/>
  <c r="G356" i="21"/>
  <c r="A357" i="21"/>
  <c r="AN356" i="21"/>
  <c r="AK356" i="21"/>
  <c r="AO356" i="21"/>
  <c r="AH356" i="21"/>
  <c r="AB356" i="21"/>
  <c r="V356" i="21"/>
  <c r="O356" i="21"/>
  <c r="W356" i="21"/>
  <c r="T356" i="21"/>
  <c r="P356" i="21"/>
  <c r="K356" i="21"/>
  <c r="M356" i="21"/>
  <c r="I356" i="21"/>
  <c r="F356" i="21"/>
  <c r="AA89" i="21"/>
  <c r="AC89" i="21"/>
  <c r="AH89" i="21" l="1"/>
  <c r="Y357" i="21"/>
  <c r="AD357" i="21"/>
  <c r="AF357" i="21"/>
  <c r="AE357" i="21"/>
  <c r="AN357" i="21"/>
  <c r="AK357" i="21"/>
  <c r="AO357" i="21"/>
  <c r="AH357" i="21"/>
  <c r="AB357" i="21"/>
  <c r="X357" i="21"/>
  <c r="U357" i="21"/>
  <c r="Q357" i="21"/>
  <c r="V357" i="21"/>
  <c r="O357" i="21"/>
  <c r="J357" i="21"/>
  <c r="G357" i="21"/>
  <c r="N357" i="21"/>
  <c r="K357" i="21"/>
  <c r="B357" i="21"/>
  <c r="AL357" i="21"/>
  <c r="AP357" i="21"/>
  <c r="AM357" i="21"/>
  <c r="AI357" i="21"/>
  <c r="AC357" i="21"/>
  <c r="AA357" i="21"/>
  <c r="W357" i="21"/>
  <c r="T357" i="21"/>
  <c r="P357" i="21"/>
  <c r="R357" i="21"/>
  <c r="M357" i="21"/>
  <c r="I357" i="21"/>
  <c r="F357" i="21"/>
  <c r="H357" i="21"/>
  <c r="A358" i="21"/>
  <c r="D356" i="21"/>
  <c r="C356" i="21"/>
  <c r="AI89" i="21"/>
  <c r="B89" i="21" s="1"/>
  <c r="C89" i="21" l="1"/>
  <c r="D89" i="21"/>
  <c r="C357" i="21"/>
  <c r="D357" i="21"/>
  <c r="Y358" i="21"/>
  <c r="AE358" i="21"/>
  <c r="AD358" i="21"/>
  <c r="AF358" i="21"/>
  <c r="B358" i="21"/>
  <c r="AL358" i="21"/>
  <c r="AP358" i="21"/>
  <c r="AM358" i="21"/>
  <c r="AI358" i="21"/>
  <c r="AC358" i="21"/>
  <c r="AA358" i="21"/>
  <c r="R358" i="21"/>
  <c r="X358" i="21"/>
  <c r="U358" i="21"/>
  <c r="Q358" i="21"/>
  <c r="N358" i="21"/>
  <c r="H358" i="21"/>
  <c r="J358" i="21"/>
  <c r="G358" i="21"/>
  <c r="A359" i="21"/>
  <c r="AN358" i="21"/>
  <c r="AK358" i="21"/>
  <c r="AO358" i="21"/>
  <c r="AH358" i="21"/>
  <c r="AB358" i="21"/>
  <c r="V358" i="21"/>
  <c r="O358" i="21"/>
  <c r="W358" i="21"/>
  <c r="T358" i="21"/>
  <c r="P358" i="21"/>
  <c r="K358" i="21"/>
  <c r="M358" i="21"/>
  <c r="I358" i="21"/>
  <c r="F358" i="21"/>
  <c r="C358" i="21" l="1"/>
  <c r="D358" i="21"/>
  <c r="F89" i="21"/>
  <c r="M90" i="21" s="1"/>
  <c r="T90" i="21" s="1"/>
  <c r="G89" i="21"/>
  <c r="N90" i="21" s="1"/>
  <c r="U90" i="21" s="1"/>
  <c r="Y359" i="21"/>
  <c r="AD359" i="21"/>
  <c r="AF359" i="21"/>
  <c r="AE359" i="21"/>
  <c r="AN359" i="21"/>
  <c r="AK359" i="21"/>
  <c r="AO359" i="21"/>
  <c r="AH359" i="21"/>
  <c r="AB359" i="21"/>
  <c r="X359" i="21"/>
  <c r="U359" i="21"/>
  <c r="Q359" i="21"/>
  <c r="V359" i="21"/>
  <c r="O359" i="21"/>
  <c r="M359" i="21"/>
  <c r="I359" i="21"/>
  <c r="F359" i="21"/>
  <c r="H359" i="21"/>
  <c r="B359" i="21"/>
  <c r="AL359" i="21"/>
  <c r="AP359" i="21"/>
  <c r="AM359" i="21"/>
  <c r="AI359" i="21"/>
  <c r="AC359" i="21"/>
  <c r="AA359" i="21"/>
  <c r="W359" i="21"/>
  <c r="T359" i="21"/>
  <c r="P359" i="21"/>
  <c r="R359" i="21"/>
  <c r="N359" i="21"/>
  <c r="J359" i="21"/>
  <c r="G359" i="21"/>
  <c r="K359" i="21"/>
  <c r="A360" i="21"/>
  <c r="I89" i="21"/>
  <c r="P90" i="21" s="1"/>
  <c r="W90" i="21" s="1"/>
  <c r="J89" i="21"/>
  <c r="Q90" i="21" s="1"/>
  <c r="X90" i="21" s="1"/>
  <c r="AB90" i="21" l="1"/>
  <c r="AD90" i="21"/>
  <c r="AF90" i="21"/>
  <c r="C359" i="21"/>
  <c r="D359" i="21"/>
  <c r="AC90" i="21"/>
  <c r="AA90" i="21"/>
  <c r="Y360" i="21"/>
  <c r="AE360" i="21"/>
  <c r="AD360" i="21"/>
  <c r="AF360" i="21"/>
  <c r="B360" i="21"/>
  <c r="AL360" i="21"/>
  <c r="AP360" i="21"/>
  <c r="AM360" i="21"/>
  <c r="AI360" i="21"/>
  <c r="AC360" i="21"/>
  <c r="AA360" i="21"/>
  <c r="R360" i="21"/>
  <c r="X360" i="21"/>
  <c r="U360" i="21"/>
  <c r="Q360" i="21"/>
  <c r="N360" i="21"/>
  <c r="H360" i="21"/>
  <c r="J360" i="21"/>
  <c r="G360" i="21"/>
  <c r="A361" i="21"/>
  <c r="AN360" i="21"/>
  <c r="AK360" i="21"/>
  <c r="AO360" i="21"/>
  <c r="AH360" i="21"/>
  <c r="AB360" i="21"/>
  <c r="V360" i="21"/>
  <c r="O360" i="21"/>
  <c r="W360" i="21"/>
  <c r="T360" i="21"/>
  <c r="P360" i="21"/>
  <c r="K360" i="21"/>
  <c r="M360" i="21"/>
  <c r="I360" i="21"/>
  <c r="F360" i="21"/>
  <c r="AE90" i="21"/>
  <c r="AH90" i="21" l="1"/>
  <c r="D360" i="21"/>
  <c r="C360" i="21"/>
  <c r="AI90" i="21"/>
  <c r="Y361" i="21"/>
  <c r="AD361" i="21"/>
  <c r="AF361" i="21"/>
  <c r="AE361" i="21"/>
  <c r="AN361" i="21"/>
  <c r="AK361" i="21"/>
  <c r="AO361" i="21"/>
  <c r="AH361" i="21"/>
  <c r="AB361" i="21"/>
  <c r="X361" i="21"/>
  <c r="U361" i="21"/>
  <c r="Q361" i="21"/>
  <c r="V361" i="21"/>
  <c r="O361" i="21"/>
  <c r="J361" i="21"/>
  <c r="G361" i="21"/>
  <c r="N361" i="21"/>
  <c r="K361" i="21"/>
  <c r="B361" i="21"/>
  <c r="AL361" i="21"/>
  <c r="AP361" i="21"/>
  <c r="AM361" i="21"/>
  <c r="AI361" i="21"/>
  <c r="AC361" i="21"/>
  <c r="AA361" i="21"/>
  <c r="W361" i="21"/>
  <c r="T361" i="21"/>
  <c r="P361" i="21"/>
  <c r="R361" i="21"/>
  <c r="M361" i="21"/>
  <c r="I361" i="21"/>
  <c r="F361" i="21"/>
  <c r="H361" i="21"/>
  <c r="A362" i="21"/>
  <c r="B90" i="21"/>
  <c r="D90" i="21" l="1"/>
  <c r="C90" i="21"/>
  <c r="Y362" i="21"/>
  <c r="AE362" i="21"/>
  <c r="AD362" i="21"/>
  <c r="AF362" i="21"/>
  <c r="B362" i="21"/>
  <c r="AL362" i="21"/>
  <c r="AP362" i="21"/>
  <c r="AM362" i="21"/>
  <c r="AI362" i="21"/>
  <c r="AC362" i="21"/>
  <c r="AA362" i="21"/>
  <c r="R362" i="21"/>
  <c r="X362" i="21"/>
  <c r="U362" i="21"/>
  <c r="Q362" i="21"/>
  <c r="N362" i="21"/>
  <c r="H362" i="21"/>
  <c r="J362" i="21"/>
  <c r="G362" i="21"/>
  <c r="A363" i="21"/>
  <c r="AN362" i="21"/>
  <c r="AK362" i="21"/>
  <c r="AO362" i="21"/>
  <c r="AH362" i="21"/>
  <c r="AB362" i="21"/>
  <c r="V362" i="21"/>
  <c r="O362" i="21"/>
  <c r="W362" i="21"/>
  <c r="T362" i="21"/>
  <c r="P362" i="21"/>
  <c r="K362" i="21"/>
  <c r="M362" i="21"/>
  <c r="I362" i="21"/>
  <c r="F362" i="21"/>
  <c r="D361" i="21"/>
  <c r="C361" i="21"/>
  <c r="D362" i="21" l="1"/>
  <c r="C362" i="21"/>
  <c r="J90" i="21"/>
  <c r="Q91" i="21" s="1"/>
  <c r="X91" i="21" s="1"/>
  <c r="I90" i="21"/>
  <c r="P91" i="21" s="1"/>
  <c r="W91" i="21" s="1"/>
  <c r="Y363" i="21"/>
  <c r="AD363" i="21"/>
  <c r="AF363" i="21"/>
  <c r="AE363" i="21"/>
  <c r="AN363" i="21"/>
  <c r="AK363" i="21"/>
  <c r="AO363" i="21"/>
  <c r="AH363" i="21"/>
  <c r="AB363" i="21"/>
  <c r="X363" i="21"/>
  <c r="U363" i="21"/>
  <c r="Q363" i="21"/>
  <c r="V363" i="21"/>
  <c r="O363" i="21"/>
  <c r="M363" i="21"/>
  <c r="I363" i="21"/>
  <c r="F363" i="21"/>
  <c r="H363" i="21"/>
  <c r="B363" i="21"/>
  <c r="AL363" i="21"/>
  <c r="AP363" i="21"/>
  <c r="AM363" i="21"/>
  <c r="AI363" i="21"/>
  <c r="AC363" i="21"/>
  <c r="AA363" i="21"/>
  <c r="W363" i="21"/>
  <c r="T363" i="21"/>
  <c r="P363" i="21"/>
  <c r="R363" i="21"/>
  <c r="N363" i="21"/>
  <c r="J363" i="21"/>
  <c r="G363" i="21"/>
  <c r="K363" i="21"/>
  <c r="A364" i="21"/>
  <c r="G90" i="21"/>
  <c r="N91" i="21" s="1"/>
  <c r="U91" i="21" s="1"/>
  <c r="F90" i="21"/>
  <c r="M91" i="21" s="1"/>
  <c r="T91" i="21" s="1"/>
  <c r="AC91" i="21" l="1"/>
  <c r="AA91" i="21"/>
  <c r="Y364" i="21"/>
  <c r="AE364" i="21"/>
  <c r="AD364" i="21"/>
  <c r="AF364" i="21"/>
  <c r="B364" i="21"/>
  <c r="AL364" i="21"/>
  <c r="AP364" i="21"/>
  <c r="AM364" i="21"/>
  <c r="AI364" i="21"/>
  <c r="AC364" i="21"/>
  <c r="AA364" i="21"/>
  <c r="R364" i="21"/>
  <c r="X364" i="21"/>
  <c r="U364" i="21"/>
  <c r="Q364" i="21"/>
  <c r="N364" i="21"/>
  <c r="H364" i="21"/>
  <c r="J364" i="21"/>
  <c r="G364" i="21"/>
  <c r="A365" i="21"/>
  <c r="AN364" i="21"/>
  <c r="AK364" i="21"/>
  <c r="AO364" i="21"/>
  <c r="AH364" i="21"/>
  <c r="AB364" i="21"/>
  <c r="V364" i="21"/>
  <c r="O364" i="21"/>
  <c r="W364" i="21"/>
  <c r="T364" i="21"/>
  <c r="P364" i="21"/>
  <c r="K364" i="21"/>
  <c r="M364" i="21"/>
  <c r="I364" i="21"/>
  <c r="F364" i="21"/>
  <c r="C363" i="21"/>
  <c r="D363" i="21"/>
  <c r="AB91" i="21"/>
  <c r="AE91" i="21"/>
  <c r="AD91" i="21"/>
  <c r="AF91" i="21"/>
  <c r="C364" i="21" l="1"/>
  <c r="D364" i="21"/>
  <c r="AI91" i="21"/>
  <c r="Y365" i="21"/>
  <c r="AD365" i="21"/>
  <c r="AF365" i="21"/>
  <c r="AE365" i="21"/>
  <c r="AN365" i="21"/>
  <c r="AK365" i="21"/>
  <c r="AO365" i="21"/>
  <c r="AH365" i="21"/>
  <c r="AB365" i="21"/>
  <c r="X365" i="21"/>
  <c r="U365" i="21"/>
  <c r="Q365" i="21"/>
  <c r="V365" i="21"/>
  <c r="O365" i="21"/>
  <c r="J365" i="21"/>
  <c r="G365" i="21"/>
  <c r="N365" i="21"/>
  <c r="K365" i="21"/>
  <c r="B365" i="21"/>
  <c r="AL365" i="21"/>
  <c r="AP365" i="21"/>
  <c r="AM365" i="21"/>
  <c r="AI365" i="21"/>
  <c r="AC365" i="21"/>
  <c r="AA365" i="21"/>
  <c r="W365" i="21"/>
  <c r="T365" i="21"/>
  <c r="P365" i="21"/>
  <c r="R365" i="21"/>
  <c r="M365" i="21"/>
  <c r="I365" i="21"/>
  <c r="F365" i="21"/>
  <c r="H365" i="21"/>
  <c r="A366" i="21"/>
  <c r="AH91" i="21"/>
  <c r="B91" i="21" s="1"/>
  <c r="D91" i="21" l="1"/>
  <c r="C91" i="21"/>
  <c r="Y366" i="21"/>
  <c r="AE366" i="21"/>
  <c r="AD366" i="21"/>
  <c r="AF366" i="21"/>
  <c r="B366" i="21"/>
  <c r="AN366" i="21"/>
  <c r="AK366" i="21"/>
  <c r="AO366" i="21"/>
  <c r="AH366" i="21"/>
  <c r="AB366" i="21"/>
  <c r="V366" i="21"/>
  <c r="O366" i="21"/>
  <c r="W366" i="21"/>
  <c r="T366" i="21"/>
  <c r="P366" i="21"/>
  <c r="AP366" i="21"/>
  <c r="AI366" i="21"/>
  <c r="AA366" i="21"/>
  <c r="X366" i="21"/>
  <c r="Q366" i="21"/>
  <c r="K366" i="21"/>
  <c r="M366" i="21"/>
  <c r="I366" i="21"/>
  <c r="F366" i="21"/>
  <c r="AL366" i="21"/>
  <c r="AM366" i="21"/>
  <c r="AC366" i="21"/>
  <c r="R366" i="21"/>
  <c r="U366" i="21"/>
  <c r="N366" i="21"/>
  <c r="H366" i="21"/>
  <c r="J366" i="21"/>
  <c r="G366" i="21"/>
  <c r="A367" i="21"/>
  <c r="D365" i="21"/>
  <c r="C365" i="21"/>
  <c r="C366" i="21" l="1"/>
  <c r="D366" i="21"/>
  <c r="I91" i="21"/>
  <c r="P92" i="21" s="1"/>
  <c r="W92" i="21" s="1"/>
  <c r="J91" i="21"/>
  <c r="Q92" i="21" s="1"/>
  <c r="X92" i="21" s="1"/>
  <c r="Y367" i="21"/>
  <c r="AD367" i="21"/>
  <c r="AF367" i="21"/>
  <c r="AE367" i="21"/>
  <c r="B367" i="21"/>
  <c r="AL367" i="21"/>
  <c r="AP367" i="21"/>
  <c r="AM367" i="21"/>
  <c r="AI367" i="21"/>
  <c r="AC367" i="21"/>
  <c r="AA367" i="21"/>
  <c r="W367" i="21"/>
  <c r="T367" i="21"/>
  <c r="P367" i="21"/>
  <c r="R367" i="21"/>
  <c r="N367" i="21"/>
  <c r="J367" i="21"/>
  <c r="G367" i="21"/>
  <c r="K367" i="21"/>
  <c r="A368" i="21"/>
  <c r="AN367" i="21"/>
  <c r="AK367" i="21"/>
  <c r="AO367" i="21"/>
  <c r="AH367" i="21"/>
  <c r="AB367" i="21"/>
  <c r="X367" i="21"/>
  <c r="U367" i="21"/>
  <c r="Q367" i="21"/>
  <c r="V367" i="21"/>
  <c r="O367" i="21"/>
  <c r="M367" i="21"/>
  <c r="I367" i="21"/>
  <c r="F367" i="21"/>
  <c r="H367" i="21"/>
  <c r="G91" i="21"/>
  <c r="N92" i="21" s="1"/>
  <c r="U92" i="21" s="1"/>
  <c r="F91" i="21"/>
  <c r="M92" i="21" s="1"/>
  <c r="T92" i="21" s="1"/>
  <c r="AB92" i="21" l="1"/>
  <c r="C367" i="21"/>
  <c r="D367" i="21"/>
  <c r="AD92" i="21"/>
  <c r="AF92" i="21"/>
  <c r="AC92" i="21"/>
  <c r="AA92" i="21"/>
  <c r="Y368" i="21"/>
  <c r="AE368" i="21"/>
  <c r="AD368" i="21"/>
  <c r="AF368" i="21"/>
  <c r="AN368" i="21"/>
  <c r="AK368" i="21"/>
  <c r="AO368" i="21"/>
  <c r="AH368" i="21"/>
  <c r="AB368" i="21"/>
  <c r="V368" i="21"/>
  <c r="O368" i="21"/>
  <c r="W368" i="21"/>
  <c r="T368" i="21"/>
  <c r="P368" i="21"/>
  <c r="H368" i="21"/>
  <c r="M368" i="21"/>
  <c r="I368" i="21"/>
  <c r="F368" i="21"/>
  <c r="B368" i="21"/>
  <c r="AL368" i="21"/>
  <c r="AP368" i="21"/>
  <c r="AM368" i="21"/>
  <c r="AI368" i="21"/>
  <c r="AC368" i="21"/>
  <c r="AA368" i="21"/>
  <c r="R368" i="21"/>
  <c r="X368" i="21"/>
  <c r="U368" i="21"/>
  <c r="Q368" i="21"/>
  <c r="K368" i="21"/>
  <c r="N368" i="21"/>
  <c r="J368" i="21"/>
  <c r="G368" i="21"/>
  <c r="A369" i="21"/>
  <c r="AE92" i="21"/>
  <c r="AH92" i="21" l="1"/>
  <c r="C368" i="21"/>
  <c r="D368" i="21"/>
  <c r="AI92" i="21"/>
  <c r="Y369" i="21"/>
  <c r="AD369" i="21"/>
  <c r="AF369" i="21"/>
  <c r="AE369" i="21"/>
  <c r="B369" i="21"/>
  <c r="AL369" i="21"/>
  <c r="AP369" i="21"/>
  <c r="AM369" i="21"/>
  <c r="AI369" i="21"/>
  <c r="AC369" i="21"/>
  <c r="AA369" i="21"/>
  <c r="W369" i="21"/>
  <c r="T369" i="21"/>
  <c r="P369" i="21"/>
  <c r="R369" i="21"/>
  <c r="N369" i="21"/>
  <c r="J369" i="21"/>
  <c r="G369" i="21"/>
  <c r="H369" i="21"/>
  <c r="A370" i="21"/>
  <c r="AN369" i="21"/>
  <c r="AK369" i="21"/>
  <c r="AO369" i="21"/>
  <c r="AH369" i="21"/>
  <c r="AB369" i="21"/>
  <c r="X369" i="21"/>
  <c r="U369" i="21"/>
  <c r="Q369" i="21"/>
  <c r="V369" i="21"/>
  <c r="O369" i="21"/>
  <c r="M369" i="21"/>
  <c r="I369" i="21"/>
  <c r="F369" i="21"/>
  <c r="K369" i="21"/>
  <c r="B92" i="21"/>
  <c r="Y370" i="21" l="1"/>
  <c r="AE370" i="21"/>
  <c r="AD370" i="21"/>
  <c r="AF370" i="21"/>
  <c r="AN370" i="21"/>
  <c r="AK370" i="21"/>
  <c r="AO370" i="21"/>
  <c r="AH370" i="21"/>
  <c r="AB370" i="21"/>
  <c r="V370" i="21"/>
  <c r="O370" i="21"/>
  <c r="W370" i="21"/>
  <c r="T370" i="21"/>
  <c r="P370" i="21"/>
  <c r="H370" i="21"/>
  <c r="M370" i="21"/>
  <c r="I370" i="21"/>
  <c r="F370" i="21"/>
  <c r="B370" i="21"/>
  <c r="AL370" i="21"/>
  <c r="AP370" i="21"/>
  <c r="AM370" i="21"/>
  <c r="AI370" i="21"/>
  <c r="AC370" i="21"/>
  <c r="AA370" i="21"/>
  <c r="R370" i="21"/>
  <c r="X370" i="21"/>
  <c r="U370" i="21"/>
  <c r="Q370" i="21"/>
  <c r="K370" i="21"/>
  <c r="N370" i="21"/>
  <c r="J370" i="21"/>
  <c r="G370" i="21"/>
  <c r="A371" i="21"/>
  <c r="D92" i="21"/>
  <c r="C92" i="21"/>
  <c r="D369" i="21"/>
  <c r="C369" i="21"/>
  <c r="I92" i="21" l="1"/>
  <c r="P93" i="21" s="1"/>
  <c r="W93" i="21" s="1"/>
  <c r="J92" i="21"/>
  <c r="Q93" i="21" s="1"/>
  <c r="X93" i="21" s="1"/>
  <c r="C370" i="21"/>
  <c r="D370" i="21"/>
  <c r="G92" i="21"/>
  <c r="N93" i="21" s="1"/>
  <c r="U93" i="21" s="1"/>
  <c r="AB93" i="21" s="1"/>
  <c r="F92" i="21"/>
  <c r="M93" i="21" s="1"/>
  <c r="T93" i="21" s="1"/>
  <c r="Y371" i="21"/>
  <c r="AD371" i="21"/>
  <c r="AF371" i="21"/>
  <c r="AE371" i="21"/>
  <c r="B371" i="21"/>
  <c r="AL371" i="21"/>
  <c r="AP371" i="21"/>
  <c r="AM371" i="21"/>
  <c r="AI371" i="21"/>
  <c r="AC371" i="21"/>
  <c r="AA371" i="21"/>
  <c r="W371" i="21"/>
  <c r="T371" i="21"/>
  <c r="P371" i="21"/>
  <c r="R371" i="21"/>
  <c r="N371" i="21"/>
  <c r="J371" i="21"/>
  <c r="G371" i="21"/>
  <c r="K371" i="21"/>
  <c r="A372" i="21"/>
  <c r="AN371" i="21"/>
  <c r="AK371" i="21"/>
  <c r="AO371" i="21"/>
  <c r="AH371" i="21"/>
  <c r="AB371" i="21"/>
  <c r="X371" i="21"/>
  <c r="U371" i="21"/>
  <c r="Q371" i="21"/>
  <c r="V371" i="21"/>
  <c r="O371" i="21"/>
  <c r="M371" i="21"/>
  <c r="I371" i="21"/>
  <c r="F371" i="21"/>
  <c r="H371" i="21"/>
  <c r="AD93" i="21" l="1"/>
  <c r="AF93" i="21"/>
  <c r="D371" i="21"/>
  <c r="C371" i="21"/>
  <c r="Y372" i="21"/>
  <c r="AE372" i="21"/>
  <c r="AD372" i="21"/>
  <c r="AF372" i="21"/>
  <c r="AN372" i="21"/>
  <c r="AK372" i="21"/>
  <c r="AO372" i="21"/>
  <c r="AH372" i="21"/>
  <c r="AB372" i="21"/>
  <c r="V372" i="21"/>
  <c r="O372" i="21"/>
  <c r="W372" i="21"/>
  <c r="T372" i="21"/>
  <c r="P372" i="21"/>
  <c r="H372" i="21"/>
  <c r="M372" i="21"/>
  <c r="I372" i="21"/>
  <c r="F372" i="21"/>
  <c r="B372" i="21"/>
  <c r="AL372" i="21"/>
  <c r="AP372" i="21"/>
  <c r="AM372" i="21"/>
  <c r="AI372" i="21"/>
  <c r="AC372" i="21"/>
  <c r="AA372" i="21"/>
  <c r="R372" i="21"/>
  <c r="X372" i="21"/>
  <c r="U372" i="21"/>
  <c r="Q372" i="21"/>
  <c r="K372" i="21"/>
  <c r="N372" i="21"/>
  <c r="J372" i="21"/>
  <c r="G372" i="21"/>
  <c r="A373" i="21"/>
  <c r="AA93" i="21"/>
  <c r="AC93" i="21"/>
  <c r="AE93" i="21"/>
  <c r="AH93" i="21" l="1"/>
  <c r="C372" i="21"/>
  <c r="D372" i="21"/>
  <c r="AI93" i="21"/>
  <c r="B93" i="21" s="1"/>
  <c r="Y373" i="21"/>
  <c r="AD373" i="21"/>
  <c r="AF373" i="21"/>
  <c r="AE373" i="21"/>
  <c r="B373" i="21"/>
  <c r="AL373" i="21"/>
  <c r="AP373" i="21"/>
  <c r="AM373" i="21"/>
  <c r="AI373" i="21"/>
  <c r="AC373" i="21"/>
  <c r="AA373" i="21"/>
  <c r="W373" i="21"/>
  <c r="T373" i="21"/>
  <c r="P373" i="21"/>
  <c r="R373" i="21"/>
  <c r="N373" i="21"/>
  <c r="J373" i="21"/>
  <c r="G373" i="21"/>
  <c r="H373" i="21"/>
  <c r="A374" i="21"/>
  <c r="AN373" i="21"/>
  <c r="AK373" i="21"/>
  <c r="AO373" i="21"/>
  <c r="AH373" i="21"/>
  <c r="AB373" i="21"/>
  <c r="X373" i="21"/>
  <c r="U373" i="21"/>
  <c r="Q373" i="21"/>
  <c r="V373" i="21"/>
  <c r="O373" i="21"/>
  <c r="M373" i="21"/>
  <c r="I373" i="21"/>
  <c r="F373" i="21"/>
  <c r="K373" i="21"/>
  <c r="D93" i="21" l="1"/>
  <c r="C93" i="21"/>
  <c r="D373" i="21"/>
  <c r="C373" i="21"/>
  <c r="Y374" i="21"/>
  <c r="AE374" i="21"/>
  <c r="AD374" i="21"/>
  <c r="AF374" i="21"/>
  <c r="AN374" i="21"/>
  <c r="AK374" i="21"/>
  <c r="AO374" i="21"/>
  <c r="AH374" i="21"/>
  <c r="AB374" i="21"/>
  <c r="V374" i="21"/>
  <c r="O374" i="21"/>
  <c r="W374" i="21"/>
  <c r="T374" i="21"/>
  <c r="P374" i="21"/>
  <c r="H374" i="21"/>
  <c r="M374" i="21"/>
  <c r="I374" i="21"/>
  <c r="F374" i="21"/>
  <c r="B374" i="21"/>
  <c r="AL374" i="21"/>
  <c r="AP374" i="21"/>
  <c r="AM374" i="21"/>
  <c r="AI374" i="21"/>
  <c r="AC374" i="21"/>
  <c r="AA374" i="21"/>
  <c r="R374" i="21"/>
  <c r="X374" i="21"/>
  <c r="U374" i="21"/>
  <c r="Q374" i="21"/>
  <c r="K374" i="21"/>
  <c r="N374" i="21"/>
  <c r="J374" i="21"/>
  <c r="G374" i="21"/>
  <c r="A375" i="21"/>
  <c r="Y375" i="21" l="1"/>
  <c r="AD375" i="21"/>
  <c r="AF375" i="21"/>
  <c r="AE375" i="21"/>
  <c r="B375" i="21"/>
  <c r="AL375" i="21"/>
  <c r="AP375" i="21"/>
  <c r="AM375" i="21"/>
  <c r="AI375" i="21"/>
  <c r="AC375" i="21"/>
  <c r="AA375" i="21"/>
  <c r="W375" i="21"/>
  <c r="T375" i="21"/>
  <c r="P375" i="21"/>
  <c r="R375" i="21"/>
  <c r="N375" i="21"/>
  <c r="J375" i="21"/>
  <c r="G375" i="21"/>
  <c r="K375" i="21"/>
  <c r="A376" i="21"/>
  <c r="AN375" i="21"/>
  <c r="AK375" i="21"/>
  <c r="AO375" i="21"/>
  <c r="AH375" i="21"/>
  <c r="AB375" i="21"/>
  <c r="X375" i="21"/>
  <c r="U375" i="21"/>
  <c r="Q375" i="21"/>
  <c r="V375" i="21"/>
  <c r="O375" i="21"/>
  <c r="M375" i="21"/>
  <c r="I375" i="21"/>
  <c r="F375" i="21"/>
  <c r="H375" i="21"/>
  <c r="D374" i="21"/>
  <c r="C374" i="21"/>
  <c r="I93" i="21"/>
  <c r="P94" i="21" s="1"/>
  <c r="W94" i="21" s="1"/>
  <c r="J93" i="21"/>
  <c r="Q94" i="21" s="1"/>
  <c r="X94" i="21" s="1"/>
  <c r="G93" i="21"/>
  <c r="N94" i="21" s="1"/>
  <c r="U94" i="21" s="1"/>
  <c r="F93" i="21"/>
  <c r="M94" i="21" s="1"/>
  <c r="T94" i="21" s="1"/>
  <c r="AB94" i="21" l="1"/>
  <c r="AD94" i="21"/>
  <c r="AF94" i="21"/>
  <c r="C375" i="21"/>
  <c r="D375" i="21"/>
  <c r="AA94" i="21"/>
  <c r="AC94" i="21"/>
  <c r="Y376" i="21"/>
  <c r="AE376" i="21"/>
  <c r="AD376" i="21"/>
  <c r="AF376" i="21"/>
  <c r="AN376" i="21"/>
  <c r="AK376" i="21"/>
  <c r="AO376" i="21"/>
  <c r="AH376" i="21"/>
  <c r="AB376" i="21"/>
  <c r="V376" i="21"/>
  <c r="O376" i="21"/>
  <c r="W376" i="21"/>
  <c r="T376" i="21"/>
  <c r="P376" i="21"/>
  <c r="H376" i="21"/>
  <c r="M376" i="21"/>
  <c r="I376" i="21"/>
  <c r="F376" i="21"/>
  <c r="B376" i="21"/>
  <c r="AL376" i="21"/>
  <c r="AP376" i="21"/>
  <c r="AM376" i="21"/>
  <c r="AI376" i="21"/>
  <c r="AC376" i="21"/>
  <c r="AA376" i="21"/>
  <c r="R376" i="21"/>
  <c r="X376" i="21"/>
  <c r="U376" i="21"/>
  <c r="Q376" i="21"/>
  <c r="K376" i="21"/>
  <c r="N376" i="21"/>
  <c r="J376" i="21"/>
  <c r="G376" i="21"/>
  <c r="A377" i="21"/>
  <c r="AE94" i="21"/>
  <c r="AH94" i="21" l="1"/>
  <c r="D376" i="21"/>
  <c r="C376" i="21"/>
  <c r="AI94" i="21"/>
  <c r="B94" i="21" s="1"/>
  <c r="Y377" i="21"/>
  <c r="AD377" i="21"/>
  <c r="AF377" i="21"/>
  <c r="AE377" i="21"/>
  <c r="B377" i="21"/>
  <c r="AL377" i="21"/>
  <c r="AP377" i="21"/>
  <c r="AM377" i="21"/>
  <c r="AI377" i="21"/>
  <c r="AC377" i="21"/>
  <c r="AA377" i="21"/>
  <c r="W377" i="21"/>
  <c r="T377" i="21"/>
  <c r="P377" i="21"/>
  <c r="R377" i="21"/>
  <c r="N377" i="21"/>
  <c r="J377" i="21"/>
  <c r="G377" i="21"/>
  <c r="H377" i="21"/>
  <c r="A378" i="21"/>
  <c r="AN377" i="21"/>
  <c r="AK377" i="21"/>
  <c r="AO377" i="21"/>
  <c r="AH377" i="21"/>
  <c r="AB377" i="21"/>
  <c r="X377" i="21"/>
  <c r="U377" i="21"/>
  <c r="Q377" i="21"/>
  <c r="V377" i="21"/>
  <c r="O377" i="21"/>
  <c r="M377" i="21"/>
  <c r="I377" i="21"/>
  <c r="F377" i="21"/>
  <c r="K377" i="21"/>
  <c r="D94" i="21" l="1"/>
  <c r="C94" i="21"/>
  <c r="D377" i="21"/>
  <c r="C377" i="21"/>
  <c r="Y378" i="21"/>
  <c r="AE378" i="21"/>
  <c r="AD378" i="21"/>
  <c r="AF378" i="21"/>
  <c r="AN378" i="21"/>
  <c r="AK378" i="21"/>
  <c r="AO378" i="21"/>
  <c r="AH378" i="21"/>
  <c r="AB378" i="21"/>
  <c r="V378" i="21"/>
  <c r="O378" i="21"/>
  <c r="W378" i="21"/>
  <c r="T378" i="21"/>
  <c r="P378" i="21"/>
  <c r="H378" i="21"/>
  <c r="M378" i="21"/>
  <c r="I378" i="21"/>
  <c r="F378" i="21"/>
  <c r="B378" i="21"/>
  <c r="AL378" i="21"/>
  <c r="AP378" i="21"/>
  <c r="AM378" i="21"/>
  <c r="AI378" i="21"/>
  <c r="AC378" i="21"/>
  <c r="AA378" i="21"/>
  <c r="R378" i="21"/>
  <c r="X378" i="21"/>
  <c r="U378" i="21"/>
  <c r="Q378" i="21"/>
  <c r="K378" i="21"/>
  <c r="N378" i="21"/>
  <c r="J378" i="21"/>
  <c r="G378" i="21"/>
  <c r="A379" i="21"/>
  <c r="C378" i="21" l="1"/>
  <c r="D378" i="21"/>
  <c r="J94" i="21"/>
  <c r="Q95" i="21" s="1"/>
  <c r="X95" i="21" s="1"/>
  <c r="I94" i="21"/>
  <c r="P95" i="21" s="1"/>
  <c r="W95" i="21" s="1"/>
  <c r="Y379" i="21"/>
  <c r="AD379" i="21"/>
  <c r="AF379" i="21"/>
  <c r="AE379" i="21"/>
  <c r="B379" i="21"/>
  <c r="AL379" i="21"/>
  <c r="AP379" i="21"/>
  <c r="AM379" i="21"/>
  <c r="AI379" i="21"/>
  <c r="AC379" i="21"/>
  <c r="AA379" i="21"/>
  <c r="W379" i="21"/>
  <c r="T379" i="21"/>
  <c r="P379" i="21"/>
  <c r="R379" i="21"/>
  <c r="N379" i="21"/>
  <c r="J379" i="21"/>
  <c r="G379" i="21"/>
  <c r="K379" i="21"/>
  <c r="A380" i="21"/>
  <c r="AN379" i="21"/>
  <c r="AK379" i="21"/>
  <c r="AO379" i="21"/>
  <c r="AH379" i="21"/>
  <c r="AB379" i="21"/>
  <c r="X379" i="21"/>
  <c r="U379" i="21"/>
  <c r="Q379" i="21"/>
  <c r="V379" i="21"/>
  <c r="O379" i="21"/>
  <c r="M379" i="21"/>
  <c r="I379" i="21"/>
  <c r="F379" i="21"/>
  <c r="H379" i="21"/>
  <c r="F94" i="21"/>
  <c r="M95" i="21" s="1"/>
  <c r="T95" i="21" s="1"/>
  <c r="G94" i="21"/>
  <c r="N95" i="21" s="1"/>
  <c r="U95" i="21" s="1"/>
  <c r="AB95" i="21" s="1"/>
  <c r="AA95" i="21" l="1"/>
  <c r="AC95" i="21"/>
  <c r="D379" i="21"/>
  <c r="C379" i="21"/>
  <c r="AE95" i="21"/>
  <c r="Y380" i="21"/>
  <c r="AE380" i="21"/>
  <c r="AD380" i="21"/>
  <c r="AF380" i="21"/>
  <c r="AN380" i="21"/>
  <c r="AK380" i="21"/>
  <c r="AO380" i="21"/>
  <c r="AH380" i="21"/>
  <c r="AB380" i="21"/>
  <c r="V380" i="21"/>
  <c r="O380" i="21"/>
  <c r="W380" i="21"/>
  <c r="T380" i="21"/>
  <c r="P380" i="21"/>
  <c r="H380" i="21"/>
  <c r="M380" i="21"/>
  <c r="I380" i="21"/>
  <c r="F380" i="21"/>
  <c r="B380" i="21"/>
  <c r="AL380" i="21"/>
  <c r="AP380" i="21"/>
  <c r="AM380" i="21"/>
  <c r="AI380" i="21"/>
  <c r="AC380" i="21"/>
  <c r="AA380" i="21"/>
  <c r="R380" i="21"/>
  <c r="X380" i="21"/>
  <c r="U380" i="21"/>
  <c r="Q380" i="21"/>
  <c r="K380" i="21"/>
  <c r="N380" i="21"/>
  <c r="J380" i="21"/>
  <c r="G380" i="21"/>
  <c r="A381" i="21"/>
  <c r="AD95" i="21"/>
  <c r="AF95" i="21"/>
  <c r="AH95" i="21" l="1"/>
  <c r="Y381" i="21"/>
  <c r="AD381" i="21"/>
  <c r="AF381" i="21"/>
  <c r="AE381" i="21"/>
  <c r="B381" i="21"/>
  <c r="AL381" i="21"/>
  <c r="AP381" i="21"/>
  <c r="AM381" i="21"/>
  <c r="AI381" i="21"/>
  <c r="AC381" i="21"/>
  <c r="AA381" i="21"/>
  <c r="W381" i="21"/>
  <c r="T381" i="21"/>
  <c r="P381" i="21"/>
  <c r="R381" i="21"/>
  <c r="N381" i="21"/>
  <c r="J381" i="21"/>
  <c r="G381" i="21"/>
  <c r="H381" i="21"/>
  <c r="A382" i="21"/>
  <c r="AN381" i="21"/>
  <c r="AK381" i="21"/>
  <c r="AO381" i="21"/>
  <c r="AH381" i="21"/>
  <c r="AB381" i="21"/>
  <c r="X381" i="21"/>
  <c r="U381" i="21"/>
  <c r="Q381" i="21"/>
  <c r="V381" i="21"/>
  <c r="O381" i="21"/>
  <c r="M381" i="21"/>
  <c r="I381" i="21"/>
  <c r="F381" i="21"/>
  <c r="K381" i="21"/>
  <c r="D380" i="21"/>
  <c r="C380" i="21"/>
  <c r="AI95" i="21"/>
  <c r="B95" i="21" s="1"/>
  <c r="C95" i="21" l="1"/>
  <c r="D95" i="21"/>
  <c r="D381" i="21"/>
  <c r="C381" i="21"/>
  <c r="Y382" i="21"/>
  <c r="AE382" i="21"/>
  <c r="AF382" i="21"/>
  <c r="AD382" i="21"/>
  <c r="AN382" i="21"/>
  <c r="AK382" i="21"/>
  <c r="AO382" i="21"/>
  <c r="AH382" i="21"/>
  <c r="AB382" i="21"/>
  <c r="V382" i="21"/>
  <c r="O382" i="21"/>
  <c r="W382" i="21"/>
  <c r="T382" i="21"/>
  <c r="P382" i="21"/>
  <c r="H382" i="21"/>
  <c r="M382" i="21"/>
  <c r="I382" i="21"/>
  <c r="F382" i="21"/>
  <c r="B382" i="21"/>
  <c r="AL382" i="21"/>
  <c r="AP382" i="21"/>
  <c r="AM382" i="21"/>
  <c r="AI382" i="21"/>
  <c r="AC382" i="21"/>
  <c r="AA382" i="21"/>
  <c r="R382" i="21"/>
  <c r="X382" i="21"/>
  <c r="U382" i="21"/>
  <c r="Q382" i="21"/>
  <c r="K382" i="21"/>
  <c r="N382" i="21"/>
  <c r="J382" i="21"/>
  <c r="G382" i="21"/>
  <c r="A383" i="21"/>
  <c r="D382" i="21" l="1"/>
  <c r="C382" i="21"/>
  <c r="G95" i="21"/>
  <c r="N96" i="21" s="1"/>
  <c r="U96" i="21" s="1"/>
  <c r="F95" i="21"/>
  <c r="M96" i="21" s="1"/>
  <c r="T96" i="21" s="1"/>
  <c r="Y383" i="21"/>
  <c r="AD383" i="21"/>
  <c r="AF383" i="21"/>
  <c r="AE383" i="21"/>
  <c r="B383" i="21"/>
  <c r="AL383" i="21"/>
  <c r="AP383" i="21"/>
  <c r="AM383" i="21"/>
  <c r="AI383" i="21"/>
  <c r="AC383" i="21"/>
  <c r="AA383" i="21"/>
  <c r="W383" i="21"/>
  <c r="T383" i="21"/>
  <c r="P383" i="21"/>
  <c r="R383" i="21"/>
  <c r="N383" i="21"/>
  <c r="J383" i="21"/>
  <c r="G383" i="21"/>
  <c r="K383" i="21"/>
  <c r="A384" i="21"/>
  <c r="AN383" i="21"/>
  <c r="AK383" i="21"/>
  <c r="AO383" i="21"/>
  <c r="AH383" i="21"/>
  <c r="AB383" i="21"/>
  <c r="X383" i="21"/>
  <c r="U383" i="21"/>
  <c r="Q383" i="21"/>
  <c r="V383" i="21"/>
  <c r="O383" i="21"/>
  <c r="M383" i="21"/>
  <c r="I383" i="21"/>
  <c r="F383" i="21"/>
  <c r="H383" i="21"/>
  <c r="I95" i="21"/>
  <c r="P96" i="21" s="1"/>
  <c r="W96" i="21" s="1"/>
  <c r="J95" i="21"/>
  <c r="Q96" i="21" s="1"/>
  <c r="X96" i="21" s="1"/>
  <c r="AB96" i="21" l="1"/>
  <c r="C383" i="21"/>
  <c r="D383" i="21"/>
  <c r="AD96" i="21"/>
  <c r="AF96" i="21"/>
  <c r="Y384" i="21"/>
  <c r="AE384" i="21"/>
  <c r="AD384" i="21"/>
  <c r="AF384" i="21"/>
  <c r="AN384" i="21"/>
  <c r="AK384" i="21"/>
  <c r="AO384" i="21"/>
  <c r="AH384" i="21"/>
  <c r="AB384" i="21"/>
  <c r="V384" i="21"/>
  <c r="O384" i="21"/>
  <c r="W384" i="21"/>
  <c r="T384" i="21"/>
  <c r="P384" i="21"/>
  <c r="H384" i="21"/>
  <c r="M384" i="21"/>
  <c r="I384" i="21"/>
  <c r="F384" i="21"/>
  <c r="B384" i="21"/>
  <c r="AL384" i="21"/>
  <c r="AP384" i="21"/>
  <c r="AM384" i="21"/>
  <c r="AI384" i="21"/>
  <c r="AC384" i="21"/>
  <c r="AA384" i="21"/>
  <c r="R384" i="21"/>
  <c r="X384" i="21"/>
  <c r="U384" i="21"/>
  <c r="Q384" i="21"/>
  <c r="K384" i="21"/>
  <c r="N384" i="21"/>
  <c r="J384" i="21"/>
  <c r="G384" i="21"/>
  <c r="A385" i="21"/>
  <c r="AA96" i="21"/>
  <c r="AC96" i="21"/>
  <c r="AE96" i="21"/>
  <c r="AH96" i="21" l="1"/>
  <c r="C384" i="21"/>
  <c r="D384" i="21"/>
  <c r="AI96" i="21"/>
  <c r="B96" i="21" s="1"/>
  <c r="Y385" i="21"/>
  <c r="AD385" i="21"/>
  <c r="AF385" i="21"/>
  <c r="AE385" i="21"/>
  <c r="B385" i="21"/>
  <c r="AL385" i="21"/>
  <c r="AP385" i="21"/>
  <c r="AM385" i="21"/>
  <c r="AI385" i="21"/>
  <c r="AC385" i="21"/>
  <c r="AA385" i="21"/>
  <c r="W385" i="21"/>
  <c r="T385" i="21"/>
  <c r="P385" i="21"/>
  <c r="R385" i="21"/>
  <c r="N385" i="21"/>
  <c r="J385" i="21"/>
  <c r="G385" i="21"/>
  <c r="H385" i="21"/>
  <c r="A386" i="21"/>
  <c r="AN385" i="21"/>
  <c r="AK385" i="21"/>
  <c r="AO385" i="21"/>
  <c r="AH385" i="21"/>
  <c r="AB385" i="21"/>
  <c r="X385" i="21"/>
  <c r="U385" i="21"/>
  <c r="Q385" i="21"/>
  <c r="V385" i="21"/>
  <c r="O385" i="21"/>
  <c r="M385" i="21"/>
  <c r="I385" i="21"/>
  <c r="F385" i="21"/>
  <c r="K385" i="21"/>
  <c r="D96" i="21" l="1"/>
  <c r="C96" i="21"/>
  <c r="C385" i="21"/>
  <c r="D385" i="21"/>
  <c r="Y386" i="21"/>
  <c r="AE386" i="21"/>
  <c r="AF386" i="21"/>
  <c r="AD386" i="21"/>
  <c r="AN386" i="21"/>
  <c r="AK386" i="21"/>
  <c r="AO386" i="21"/>
  <c r="AH386" i="21"/>
  <c r="AB386" i="21"/>
  <c r="V386" i="21"/>
  <c r="O386" i="21"/>
  <c r="W386" i="21"/>
  <c r="T386" i="21"/>
  <c r="P386" i="21"/>
  <c r="H386" i="21"/>
  <c r="M386" i="21"/>
  <c r="I386" i="21"/>
  <c r="F386" i="21"/>
  <c r="B386" i="21"/>
  <c r="AL386" i="21"/>
  <c r="AP386" i="21"/>
  <c r="AM386" i="21"/>
  <c r="AI386" i="21"/>
  <c r="AC386" i="21"/>
  <c r="AA386" i="21"/>
  <c r="R386" i="21"/>
  <c r="X386" i="21"/>
  <c r="U386" i="21"/>
  <c r="Q386" i="21"/>
  <c r="K386" i="21"/>
  <c r="N386" i="21"/>
  <c r="J386" i="21"/>
  <c r="G386" i="21"/>
  <c r="A387" i="21"/>
  <c r="C386" i="21" l="1"/>
  <c r="D386" i="21"/>
  <c r="J96" i="21"/>
  <c r="Q97" i="21" s="1"/>
  <c r="X97" i="21" s="1"/>
  <c r="I96" i="21"/>
  <c r="P97" i="21" s="1"/>
  <c r="W97" i="21" s="1"/>
  <c r="Y387" i="21"/>
  <c r="AD387" i="21"/>
  <c r="AF387" i="21"/>
  <c r="AE387" i="21"/>
  <c r="B387" i="21"/>
  <c r="AL387" i="21"/>
  <c r="AP387" i="21"/>
  <c r="AM387" i="21"/>
  <c r="AI387" i="21"/>
  <c r="AC387" i="21"/>
  <c r="AA387" i="21"/>
  <c r="W387" i="21"/>
  <c r="T387" i="21"/>
  <c r="P387" i="21"/>
  <c r="R387" i="21"/>
  <c r="N387" i="21"/>
  <c r="J387" i="21"/>
  <c r="G387" i="21"/>
  <c r="K387" i="21"/>
  <c r="A388" i="21"/>
  <c r="AN387" i="21"/>
  <c r="AK387" i="21"/>
  <c r="AO387" i="21"/>
  <c r="AH387" i="21"/>
  <c r="AB387" i="21"/>
  <c r="X387" i="21"/>
  <c r="U387" i="21"/>
  <c r="Q387" i="21"/>
  <c r="V387" i="21"/>
  <c r="O387" i="21"/>
  <c r="M387" i="21"/>
  <c r="I387" i="21"/>
  <c r="F387" i="21"/>
  <c r="H387" i="21"/>
  <c r="G96" i="21"/>
  <c r="N97" i="21" s="1"/>
  <c r="U97" i="21" s="1"/>
  <c r="F96" i="21"/>
  <c r="M97" i="21" s="1"/>
  <c r="T97" i="21" s="1"/>
  <c r="Y388" i="21" l="1"/>
  <c r="AE388" i="21"/>
  <c r="AD388" i="21"/>
  <c r="AF388" i="21"/>
  <c r="AN388" i="21"/>
  <c r="AK388" i="21"/>
  <c r="AO388" i="21"/>
  <c r="AH388" i="21"/>
  <c r="AB388" i="21"/>
  <c r="V388" i="21"/>
  <c r="O388" i="21"/>
  <c r="W388" i="21"/>
  <c r="T388" i="21"/>
  <c r="P388" i="21"/>
  <c r="H388" i="21"/>
  <c r="M388" i="21"/>
  <c r="I388" i="21"/>
  <c r="F388" i="21"/>
  <c r="B388" i="21"/>
  <c r="AL388" i="21"/>
  <c r="AP388" i="21"/>
  <c r="AM388" i="21"/>
  <c r="AI388" i="21"/>
  <c r="AC388" i="21"/>
  <c r="AA388" i="21"/>
  <c r="R388" i="21"/>
  <c r="X388" i="21"/>
  <c r="U388" i="21"/>
  <c r="Q388" i="21"/>
  <c r="K388" i="21"/>
  <c r="N388" i="21"/>
  <c r="J388" i="21"/>
  <c r="G388" i="21"/>
  <c r="A389" i="21"/>
  <c r="C387" i="21"/>
  <c r="D387" i="21"/>
  <c r="AB97" i="21"/>
  <c r="AE97" i="21"/>
  <c r="AA97" i="21"/>
  <c r="AC97" i="21"/>
  <c r="AD97" i="21"/>
  <c r="AF97" i="21"/>
  <c r="D388" i="21" l="1"/>
  <c r="C388" i="21"/>
  <c r="AI97" i="21"/>
  <c r="AH97" i="21"/>
  <c r="B97" i="21" s="1"/>
  <c r="Y389" i="21"/>
  <c r="AD389" i="21"/>
  <c r="AF389" i="21"/>
  <c r="AE389" i="21"/>
  <c r="B389" i="21"/>
  <c r="AL389" i="21"/>
  <c r="AP389" i="21"/>
  <c r="AM389" i="21"/>
  <c r="AI389" i="21"/>
  <c r="AC389" i="21"/>
  <c r="AA389" i="21"/>
  <c r="W389" i="21"/>
  <c r="T389" i="21"/>
  <c r="P389" i="21"/>
  <c r="R389" i="21"/>
  <c r="N389" i="21"/>
  <c r="J389" i="21"/>
  <c r="G389" i="21"/>
  <c r="H389" i="21"/>
  <c r="A390" i="21"/>
  <c r="AN389" i="21"/>
  <c r="AK389" i="21"/>
  <c r="AO389" i="21"/>
  <c r="AH389" i="21"/>
  <c r="AB389" i="21"/>
  <c r="X389" i="21"/>
  <c r="U389" i="21"/>
  <c r="Q389" i="21"/>
  <c r="V389" i="21"/>
  <c r="O389" i="21"/>
  <c r="M389" i="21"/>
  <c r="I389" i="21"/>
  <c r="F389" i="21"/>
  <c r="K389" i="21"/>
  <c r="D389" i="21" l="1"/>
  <c r="C389" i="21"/>
  <c r="Y390" i="21"/>
  <c r="AE390" i="21"/>
  <c r="AF390" i="21"/>
  <c r="AD390" i="21"/>
  <c r="AN390" i="21"/>
  <c r="AK390" i="21"/>
  <c r="AO390" i="21"/>
  <c r="AH390" i="21"/>
  <c r="AB390" i="21"/>
  <c r="V390" i="21"/>
  <c r="O390" i="21"/>
  <c r="W390" i="21"/>
  <c r="T390" i="21"/>
  <c r="P390" i="21"/>
  <c r="H390" i="21"/>
  <c r="M390" i="21"/>
  <c r="I390" i="21"/>
  <c r="F390" i="21"/>
  <c r="B390" i="21"/>
  <c r="AL390" i="21"/>
  <c r="AP390" i="21"/>
  <c r="AM390" i="21"/>
  <c r="AI390" i="21"/>
  <c r="AC390" i="21"/>
  <c r="AA390" i="21"/>
  <c r="R390" i="21"/>
  <c r="X390" i="21"/>
  <c r="U390" i="21"/>
  <c r="Q390" i="21"/>
  <c r="K390" i="21"/>
  <c r="N390" i="21"/>
  <c r="J390" i="21"/>
  <c r="G390" i="21"/>
  <c r="A391" i="21"/>
  <c r="C97" i="21"/>
  <c r="D97" i="21"/>
  <c r="F97" i="21" l="1"/>
  <c r="M98" i="21" s="1"/>
  <c r="T98" i="21" s="1"/>
  <c r="G97" i="21"/>
  <c r="N98" i="21" s="1"/>
  <c r="U98" i="21" s="1"/>
  <c r="C390" i="21"/>
  <c r="D390" i="21"/>
  <c r="I97" i="21"/>
  <c r="P98" i="21" s="1"/>
  <c r="W98" i="21" s="1"/>
  <c r="J97" i="21"/>
  <c r="Q98" i="21" s="1"/>
  <c r="X98" i="21" s="1"/>
  <c r="Y391" i="21"/>
  <c r="AD391" i="21"/>
  <c r="AF391" i="21"/>
  <c r="AE391" i="21"/>
  <c r="B391" i="21"/>
  <c r="AL391" i="21"/>
  <c r="AP391" i="21"/>
  <c r="AM391" i="21"/>
  <c r="AI391" i="21"/>
  <c r="AC391" i="21"/>
  <c r="AA391" i="21"/>
  <c r="W391" i="21"/>
  <c r="T391" i="21"/>
  <c r="P391" i="21"/>
  <c r="R391" i="21"/>
  <c r="N391" i="21"/>
  <c r="J391" i="21"/>
  <c r="G391" i="21"/>
  <c r="K391" i="21"/>
  <c r="A392" i="21"/>
  <c r="AN391" i="21"/>
  <c r="AK391" i="21"/>
  <c r="AO391" i="21"/>
  <c r="AH391" i="21"/>
  <c r="AB391" i="21"/>
  <c r="X391" i="21"/>
  <c r="U391" i="21"/>
  <c r="Q391" i="21"/>
  <c r="V391" i="21"/>
  <c r="O391" i="21"/>
  <c r="M391" i="21"/>
  <c r="I391" i="21"/>
  <c r="F391" i="21"/>
  <c r="H391" i="21"/>
  <c r="AD98" i="21" l="1"/>
  <c r="AF98" i="21"/>
  <c r="AA98" i="21"/>
  <c r="AC98" i="21"/>
  <c r="C391" i="21"/>
  <c r="D391" i="21"/>
  <c r="Y392" i="21"/>
  <c r="AE392" i="21"/>
  <c r="AD392" i="21"/>
  <c r="AF392" i="21"/>
  <c r="AN392" i="21"/>
  <c r="AK392" i="21"/>
  <c r="AO392" i="21"/>
  <c r="AH392" i="21"/>
  <c r="AB392" i="21"/>
  <c r="V392" i="21"/>
  <c r="O392" i="21"/>
  <c r="W392" i="21"/>
  <c r="T392" i="21"/>
  <c r="P392" i="21"/>
  <c r="H392" i="21"/>
  <c r="M392" i="21"/>
  <c r="I392" i="21"/>
  <c r="F392" i="21"/>
  <c r="B392" i="21"/>
  <c r="AL392" i="21"/>
  <c r="AP392" i="21"/>
  <c r="AM392" i="21"/>
  <c r="AI392" i="21"/>
  <c r="AC392" i="21"/>
  <c r="AA392" i="21"/>
  <c r="R392" i="21"/>
  <c r="X392" i="21"/>
  <c r="U392" i="21"/>
  <c r="Q392" i="21"/>
  <c r="K392" i="21"/>
  <c r="N392" i="21"/>
  <c r="J392" i="21"/>
  <c r="G392" i="21"/>
  <c r="A393" i="21"/>
  <c r="AE98" i="21"/>
  <c r="AB98" i="21"/>
  <c r="D392" i="21" l="1"/>
  <c r="C392" i="21"/>
  <c r="AH98" i="21"/>
  <c r="AI98" i="21"/>
  <c r="Y393" i="21"/>
  <c r="AD393" i="21"/>
  <c r="AF393" i="21"/>
  <c r="AE393" i="21"/>
  <c r="B393" i="21"/>
  <c r="AL393" i="21"/>
  <c r="AP393" i="21"/>
  <c r="AM393" i="21"/>
  <c r="AI393" i="21"/>
  <c r="AC393" i="21"/>
  <c r="AA393" i="21"/>
  <c r="W393" i="21"/>
  <c r="T393" i="21"/>
  <c r="P393" i="21"/>
  <c r="R393" i="21"/>
  <c r="N393" i="21"/>
  <c r="J393" i="21"/>
  <c r="G393" i="21"/>
  <c r="H393" i="21"/>
  <c r="A394" i="21"/>
  <c r="AN393" i="21"/>
  <c r="AK393" i="21"/>
  <c r="AO393" i="21"/>
  <c r="AH393" i="21"/>
  <c r="AB393" i="21"/>
  <c r="X393" i="21"/>
  <c r="U393" i="21"/>
  <c r="Q393" i="21"/>
  <c r="V393" i="21"/>
  <c r="O393" i="21"/>
  <c r="M393" i="21"/>
  <c r="I393" i="21"/>
  <c r="F393" i="21"/>
  <c r="K393" i="21"/>
  <c r="D393" i="21" l="1"/>
  <c r="C393" i="21"/>
  <c r="B98" i="21"/>
  <c r="Y394" i="21"/>
  <c r="AE394" i="21"/>
  <c r="AF394" i="21"/>
  <c r="AD394" i="21"/>
  <c r="AN394" i="21"/>
  <c r="AK394" i="21"/>
  <c r="AO394" i="21"/>
  <c r="AH394" i="21"/>
  <c r="AB394" i="21"/>
  <c r="V394" i="21"/>
  <c r="O394" i="21"/>
  <c r="W394" i="21"/>
  <c r="T394" i="21"/>
  <c r="P394" i="21"/>
  <c r="H394" i="21"/>
  <c r="M394" i="21"/>
  <c r="I394" i="21"/>
  <c r="F394" i="21"/>
  <c r="B394" i="21"/>
  <c r="AL394" i="21"/>
  <c r="AP394" i="21"/>
  <c r="AM394" i="21"/>
  <c r="AI394" i="21"/>
  <c r="AC394" i="21"/>
  <c r="AA394" i="21"/>
  <c r="R394" i="21"/>
  <c r="X394" i="21"/>
  <c r="U394" i="21"/>
  <c r="Q394" i="21"/>
  <c r="K394" i="21"/>
  <c r="N394" i="21"/>
  <c r="J394" i="21"/>
  <c r="G394" i="21"/>
  <c r="A395" i="21"/>
  <c r="Y395" i="21" l="1"/>
  <c r="AD395" i="21"/>
  <c r="AF395" i="21"/>
  <c r="AE395" i="21"/>
  <c r="B395" i="21"/>
  <c r="AL395" i="21"/>
  <c r="AP395" i="21"/>
  <c r="AM395" i="21"/>
  <c r="AI395" i="21"/>
  <c r="AC395" i="21"/>
  <c r="AA395" i="21"/>
  <c r="W395" i="21"/>
  <c r="T395" i="21"/>
  <c r="P395" i="21"/>
  <c r="R395" i="21"/>
  <c r="N395" i="21"/>
  <c r="J395" i="21"/>
  <c r="G395" i="21"/>
  <c r="K395" i="21"/>
  <c r="A396" i="21"/>
  <c r="AN395" i="21"/>
  <c r="AK395" i="21"/>
  <c r="AO395" i="21"/>
  <c r="AH395" i="21"/>
  <c r="AB395" i="21"/>
  <c r="X395" i="21"/>
  <c r="U395" i="21"/>
  <c r="Q395" i="21"/>
  <c r="V395" i="21"/>
  <c r="O395" i="21"/>
  <c r="M395" i="21"/>
  <c r="I395" i="21"/>
  <c r="F395" i="21"/>
  <c r="H395" i="21"/>
  <c r="D98" i="21"/>
  <c r="C98" i="21"/>
  <c r="C394" i="21"/>
  <c r="D394" i="21"/>
  <c r="I98" i="21" l="1"/>
  <c r="P99" i="21" s="1"/>
  <c r="W99" i="21" s="1"/>
  <c r="J98" i="21"/>
  <c r="Q99" i="21" s="1"/>
  <c r="X99" i="21" s="1"/>
  <c r="C395" i="21"/>
  <c r="D395" i="21"/>
  <c r="G98" i="21"/>
  <c r="N99" i="21" s="1"/>
  <c r="U99" i="21" s="1"/>
  <c r="AB99" i="21" s="1"/>
  <c r="F98" i="21"/>
  <c r="M99" i="21" s="1"/>
  <c r="T99" i="21" s="1"/>
  <c r="Y396" i="21"/>
  <c r="AE396" i="21"/>
  <c r="AD396" i="21"/>
  <c r="AF396" i="21"/>
  <c r="AN396" i="21"/>
  <c r="AK396" i="21"/>
  <c r="AO396" i="21"/>
  <c r="AH396" i="21"/>
  <c r="AB396" i="21"/>
  <c r="V396" i="21"/>
  <c r="O396" i="21"/>
  <c r="W396" i="21"/>
  <c r="T396" i="21"/>
  <c r="P396" i="21"/>
  <c r="H396" i="21"/>
  <c r="M396" i="21"/>
  <c r="I396" i="21"/>
  <c r="F396" i="21"/>
  <c r="B396" i="21"/>
  <c r="AL396" i="21"/>
  <c r="AP396" i="21"/>
  <c r="AM396" i="21"/>
  <c r="AI396" i="21"/>
  <c r="AC396" i="21"/>
  <c r="AA396" i="21"/>
  <c r="R396" i="21"/>
  <c r="X396" i="21"/>
  <c r="U396" i="21"/>
  <c r="Q396" i="21"/>
  <c r="K396" i="21"/>
  <c r="N396" i="21"/>
  <c r="J396" i="21"/>
  <c r="G396" i="21"/>
  <c r="A397" i="21"/>
  <c r="AD99" i="21" l="1"/>
  <c r="AF99" i="21"/>
  <c r="C396" i="21"/>
  <c r="D396" i="21"/>
  <c r="Y397" i="21"/>
  <c r="AD397" i="21"/>
  <c r="AF397" i="21"/>
  <c r="AE397" i="21"/>
  <c r="B397" i="21"/>
  <c r="AL397" i="21"/>
  <c r="AP397" i="21"/>
  <c r="AM397" i="21"/>
  <c r="AI397" i="21"/>
  <c r="AC397" i="21"/>
  <c r="AA397" i="21"/>
  <c r="W397" i="21"/>
  <c r="T397" i="21"/>
  <c r="P397" i="21"/>
  <c r="R397" i="21"/>
  <c r="N397" i="21"/>
  <c r="J397" i="21"/>
  <c r="G397" i="21"/>
  <c r="H397" i="21"/>
  <c r="A398" i="21"/>
  <c r="AN397" i="21"/>
  <c r="AK397" i="21"/>
  <c r="AO397" i="21"/>
  <c r="AH397" i="21"/>
  <c r="AB397" i="21"/>
  <c r="X397" i="21"/>
  <c r="U397" i="21"/>
  <c r="Q397" i="21"/>
  <c r="V397" i="21"/>
  <c r="O397" i="21"/>
  <c r="M397" i="21"/>
  <c r="I397" i="21"/>
  <c r="F397" i="21"/>
  <c r="K397" i="21"/>
  <c r="AC99" i="21"/>
  <c r="AA99" i="21"/>
  <c r="AH99" i="21" s="1"/>
  <c r="AE99" i="21"/>
  <c r="C397" i="21" l="1"/>
  <c r="D397" i="21"/>
  <c r="AI99" i="21"/>
  <c r="Y398" i="21"/>
  <c r="AE398" i="21"/>
  <c r="AF398" i="21"/>
  <c r="AD398" i="21"/>
  <c r="AN398" i="21"/>
  <c r="AK398" i="21"/>
  <c r="AO398" i="21"/>
  <c r="AH398" i="21"/>
  <c r="AB398" i="21"/>
  <c r="V398" i="21"/>
  <c r="O398" i="21"/>
  <c r="W398" i="21"/>
  <c r="T398" i="21"/>
  <c r="P398" i="21"/>
  <c r="H398" i="21"/>
  <c r="M398" i="21"/>
  <c r="I398" i="21"/>
  <c r="F398" i="21"/>
  <c r="B398" i="21"/>
  <c r="AL398" i="21"/>
  <c r="AP398" i="21"/>
  <c r="AM398" i="21"/>
  <c r="AI398" i="21"/>
  <c r="AC398" i="21"/>
  <c r="AA398" i="21"/>
  <c r="R398" i="21"/>
  <c r="X398" i="21"/>
  <c r="U398" i="21"/>
  <c r="Q398" i="21"/>
  <c r="K398" i="21"/>
  <c r="N398" i="21"/>
  <c r="J398" i="21"/>
  <c r="G398" i="21"/>
  <c r="A399" i="21"/>
  <c r="B99" i="21"/>
  <c r="Y399" i="21" l="1"/>
  <c r="AD399" i="21"/>
  <c r="AF399" i="21"/>
  <c r="AE399" i="21"/>
  <c r="B399" i="21"/>
  <c r="AL399" i="21"/>
  <c r="AP399" i="21"/>
  <c r="AM399" i="21"/>
  <c r="AI399" i="21"/>
  <c r="AC399" i="21"/>
  <c r="AA399" i="21"/>
  <c r="W399" i="21"/>
  <c r="T399" i="21"/>
  <c r="P399" i="21"/>
  <c r="R399" i="21"/>
  <c r="N399" i="21"/>
  <c r="J399" i="21"/>
  <c r="G399" i="21"/>
  <c r="K399" i="21"/>
  <c r="A400" i="21"/>
  <c r="AN399" i="21"/>
  <c r="AK399" i="21"/>
  <c r="AO399" i="21"/>
  <c r="AH399" i="21"/>
  <c r="AB399" i="21"/>
  <c r="X399" i="21"/>
  <c r="U399" i="21"/>
  <c r="Q399" i="21"/>
  <c r="V399" i="21"/>
  <c r="O399" i="21"/>
  <c r="M399" i="21"/>
  <c r="I399" i="21"/>
  <c r="F399" i="21"/>
  <c r="H399" i="21"/>
  <c r="C99" i="21"/>
  <c r="D99" i="21"/>
  <c r="C398" i="21"/>
  <c r="D398" i="21"/>
  <c r="F99" i="21" l="1"/>
  <c r="M100" i="21" s="1"/>
  <c r="T100" i="21" s="1"/>
  <c r="G99" i="21"/>
  <c r="N100" i="21" s="1"/>
  <c r="U100" i="21" s="1"/>
  <c r="D399" i="21"/>
  <c r="C399" i="21"/>
  <c r="J99" i="21"/>
  <c r="Q100" i="21" s="1"/>
  <c r="X100" i="21" s="1"/>
  <c r="I99" i="21"/>
  <c r="P100" i="21" s="1"/>
  <c r="W100" i="21" s="1"/>
  <c r="Y400" i="21"/>
  <c r="AE400" i="21"/>
  <c r="AD400" i="21"/>
  <c r="AF400" i="21"/>
  <c r="AN400" i="21"/>
  <c r="AK400" i="21"/>
  <c r="AO400" i="21"/>
  <c r="AH400" i="21"/>
  <c r="AB400" i="21"/>
  <c r="V400" i="21"/>
  <c r="O400" i="21"/>
  <c r="W400" i="21"/>
  <c r="T400" i="21"/>
  <c r="P400" i="21"/>
  <c r="H400" i="21"/>
  <c r="M400" i="21"/>
  <c r="I400" i="21"/>
  <c r="F400" i="21"/>
  <c r="B400" i="21"/>
  <c r="AL400" i="21"/>
  <c r="AP400" i="21"/>
  <c r="AM400" i="21"/>
  <c r="AI400" i="21"/>
  <c r="AC400" i="21"/>
  <c r="AA400" i="21"/>
  <c r="R400" i="21"/>
  <c r="X400" i="21"/>
  <c r="U400" i="21"/>
  <c r="Q400" i="21"/>
  <c r="K400" i="21"/>
  <c r="N400" i="21"/>
  <c r="J400" i="21"/>
  <c r="G400" i="21"/>
  <c r="A401" i="21"/>
  <c r="AB100" i="21" l="1"/>
  <c r="Y401" i="21"/>
  <c r="AD401" i="21"/>
  <c r="AF401" i="21"/>
  <c r="AE401" i="21"/>
  <c r="B401" i="21"/>
  <c r="AL401" i="21"/>
  <c r="AP401" i="21"/>
  <c r="AM401" i="21"/>
  <c r="AI401" i="21"/>
  <c r="AC401" i="21"/>
  <c r="AA401" i="21"/>
  <c r="W401" i="21"/>
  <c r="T401" i="21"/>
  <c r="P401" i="21"/>
  <c r="R401" i="21"/>
  <c r="N401" i="21"/>
  <c r="J401" i="21"/>
  <c r="G401" i="21"/>
  <c r="H401" i="21"/>
  <c r="A402" i="21"/>
  <c r="AN401" i="21"/>
  <c r="AK401" i="21"/>
  <c r="AO401" i="21"/>
  <c r="AH401" i="21"/>
  <c r="AB401" i="21"/>
  <c r="X401" i="21"/>
  <c r="U401" i="21"/>
  <c r="Q401" i="21"/>
  <c r="V401" i="21"/>
  <c r="O401" i="21"/>
  <c r="M401" i="21"/>
  <c r="I401" i="21"/>
  <c r="F401" i="21"/>
  <c r="K401" i="21"/>
  <c r="C400" i="21"/>
  <c r="D400" i="21"/>
  <c r="AA100" i="21"/>
  <c r="AC100" i="21"/>
  <c r="AE100" i="21"/>
  <c r="AD100" i="21"/>
  <c r="AF100" i="21"/>
  <c r="AI100" i="21" l="1"/>
  <c r="C401" i="21"/>
  <c r="D401" i="21"/>
  <c r="AH100" i="21"/>
  <c r="B100" i="21" s="1"/>
  <c r="Y402" i="21"/>
  <c r="AE402" i="21"/>
  <c r="AF402" i="21"/>
  <c r="AD402" i="21"/>
  <c r="AN402" i="21"/>
  <c r="AK402" i="21"/>
  <c r="AO402" i="21"/>
  <c r="AH402" i="21"/>
  <c r="AB402" i="21"/>
  <c r="V402" i="21"/>
  <c r="O402" i="21"/>
  <c r="W402" i="21"/>
  <c r="T402" i="21"/>
  <c r="P402" i="21"/>
  <c r="H402" i="21"/>
  <c r="M402" i="21"/>
  <c r="I402" i="21"/>
  <c r="F402" i="21"/>
  <c r="B402" i="21"/>
  <c r="AL402" i="21"/>
  <c r="AP402" i="21"/>
  <c r="AM402" i="21"/>
  <c r="AI402" i="21"/>
  <c r="AC402" i="21"/>
  <c r="AA402" i="21"/>
  <c r="R402" i="21"/>
  <c r="X402" i="21"/>
  <c r="U402" i="21"/>
  <c r="Q402" i="21"/>
  <c r="K402" i="21"/>
  <c r="N402" i="21"/>
  <c r="J402" i="21"/>
  <c r="G402" i="21"/>
  <c r="A403" i="21"/>
  <c r="D100" i="21" l="1"/>
  <c r="C100" i="21"/>
  <c r="Y403" i="21"/>
  <c r="AD403" i="21"/>
  <c r="AF403" i="21"/>
  <c r="AE403" i="21"/>
  <c r="B403" i="21"/>
  <c r="AL403" i="21"/>
  <c r="AP403" i="21"/>
  <c r="AM403" i="21"/>
  <c r="AI403" i="21"/>
  <c r="AC403" i="21"/>
  <c r="AA403" i="21"/>
  <c r="W403" i="21"/>
  <c r="T403" i="21"/>
  <c r="P403" i="21"/>
  <c r="R403" i="21"/>
  <c r="N403" i="21"/>
  <c r="J403" i="21"/>
  <c r="G403" i="21"/>
  <c r="K403" i="21"/>
  <c r="A404" i="21"/>
  <c r="AN403" i="21"/>
  <c r="AK403" i="21"/>
  <c r="AO403" i="21"/>
  <c r="AH403" i="21"/>
  <c r="AB403" i="21"/>
  <c r="X403" i="21"/>
  <c r="U403" i="21"/>
  <c r="Q403" i="21"/>
  <c r="V403" i="21"/>
  <c r="O403" i="21"/>
  <c r="M403" i="21"/>
  <c r="I403" i="21"/>
  <c r="F403" i="21"/>
  <c r="H403" i="21"/>
  <c r="C402" i="21"/>
  <c r="D402" i="21"/>
  <c r="D403" i="21" l="1"/>
  <c r="C403" i="21"/>
  <c r="J100" i="21"/>
  <c r="Q101" i="21" s="1"/>
  <c r="X101" i="21" s="1"/>
  <c r="I100" i="21"/>
  <c r="P101" i="21" s="1"/>
  <c r="W101" i="21" s="1"/>
  <c r="Y404" i="21"/>
  <c r="AE404" i="21"/>
  <c r="AD404" i="21"/>
  <c r="AF404" i="21"/>
  <c r="AN404" i="21"/>
  <c r="AK404" i="21"/>
  <c r="AO404" i="21"/>
  <c r="AH404" i="21"/>
  <c r="AB404" i="21"/>
  <c r="V404" i="21"/>
  <c r="O404" i="21"/>
  <c r="W404" i="21"/>
  <c r="T404" i="21"/>
  <c r="P404" i="21"/>
  <c r="H404" i="21"/>
  <c r="M404" i="21"/>
  <c r="I404" i="21"/>
  <c r="F404" i="21"/>
  <c r="B404" i="21"/>
  <c r="AL404" i="21"/>
  <c r="AP404" i="21"/>
  <c r="AM404" i="21"/>
  <c r="AI404" i="21"/>
  <c r="AC404" i="21"/>
  <c r="AA404" i="21"/>
  <c r="R404" i="21"/>
  <c r="X404" i="21"/>
  <c r="U404" i="21"/>
  <c r="Q404" i="21"/>
  <c r="K404" i="21"/>
  <c r="N404" i="21"/>
  <c r="J404" i="21"/>
  <c r="G404" i="21"/>
  <c r="A405" i="21"/>
  <c r="F100" i="21"/>
  <c r="M101" i="21" s="1"/>
  <c r="T101" i="21" s="1"/>
  <c r="G100" i="21"/>
  <c r="N101" i="21" s="1"/>
  <c r="U101" i="21" s="1"/>
  <c r="AB101" i="21" l="1"/>
  <c r="Y405" i="21"/>
  <c r="AD405" i="21"/>
  <c r="AF405" i="21"/>
  <c r="AE405" i="21"/>
  <c r="B405" i="21"/>
  <c r="AL405" i="21"/>
  <c r="AP405" i="21"/>
  <c r="AM405" i="21"/>
  <c r="AI405" i="21"/>
  <c r="AC405" i="21"/>
  <c r="AA405" i="21"/>
  <c r="W405" i="21"/>
  <c r="T405" i="21"/>
  <c r="P405" i="21"/>
  <c r="R405" i="21"/>
  <c r="N405" i="21"/>
  <c r="J405" i="21"/>
  <c r="G405" i="21"/>
  <c r="H405" i="21"/>
  <c r="A406" i="21"/>
  <c r="AN405" i="21"/>
  <c r="AK405" i="21"/>
  <c r="AO405" i="21"/>
  <c r="AH405" i="21"/>
  <c r="AB405" i="21"/>
  <c r="X405" i="21"/>
  <c r="U405" i="21"/>
  <c r="Q405" i="21"/>
  <c r="V405" i="21"/>
  <c r="O405" i="21"/>
  <c r="M405" i="21"/>
  <c r="I405" i="21"/>
  <c r="F405" i="21"/>
  <c r="K405" i="21"/>
  <c r="AA101" i="21"/>
  <c r="AC101" i="21"/>
  <c r="D404" i="21"/>
  <c r="C404" i="21"/>
  <c r="AE101" i="21"/>
  <c r="AD101" i="21"/>
  <c r="AF101" i="21"/>
  <c r="AI101" i="21" l="1"/>
  <c r="C405" i="21"/>
  <c r="D405" i="21"/>
  <c r="AH101" i="21"/>
  <c r="B101" i="21" s="1"/>
  <c r="Y406" i="21"/>
  <c r="AE406" i="21"/>
  <c r="AF406" i="21"/>
  <c r="AD406" i="21"/>
  <c r="AN406" i="21"/>
  <c r="AK406" i="21"/>
  <c r="AO406" i="21"/>
  <c r="AH406" i="21"/>
  <c r="AB406" i="21"/>
  <c r="V406" i="21"/>
  <c r="O406" i="21"/>
  <c r="W406" i="21"/>
  <c r="T406" i="21"/>
  <c r="P406" i="21"/>
  <c r="H406" i="21"/>
  <c r="M406" i="21"/>
  <c r="I406" i="21"/>
  <c r="F406" i="21"/>
  <c r="B406" i="21"/>
  <c r="AL406" i="21"/>
  <c r="AP406" i="21"/>
  <c r="AM406" i="21"/>
  <c r="AI406" i="21"/>
  <c r="AC406" i="21"/>
  <c r="AA406" i="21"/>
  <c r="R406" i="21"/>
  <c r="X406" i="21"/>
  <c r="U406" i="21"/>
  <c r="Q406" i="21"/>
  <c r="K406" i="21"/>
  <c r="N406" i="21"/>
  <c r="J406" i="21"/>
  <c r="G406" i="21"/>
  <c r="A407" i="21"/>
  <c r="C101" i="21" l="1"/>
  <c r="D101" i="21"/>
  <c r="Y407" i="21"/>
  <c r="AD407" i="21"/>
  <c r="AF407" i="21"/>
  <c r="AE407" i="21"/>
  <c r="B407" i="21"/>
  <c r="AL407" i="21"/>
  <c r="AP407" i="21"/>
  <c r="AM407" i="21"/>
  <c r="AI407" i="21"/>
  <c r="AC407" i="21"/>
  <c r="AA407" i="21"/>
  <c r="W407" i="21"/>
  <c r="T407" i="21"/>
  <c r="P407" i="21"/>
  <c r="R407" i="21"/>
  <c r="N407" i="21"/>
  <c r="J407" i="21"/>
  <c r="G407" i="21"/>
  <c r="K407" i="21"/>
  <c r="A408" i="21"/>
  <c r="AN407" i="21"/>
  <c r="AK407" i="21"/>
  <c r="AO407" i="21"/>
  <c r="AH407" i="21"/>
  <c r="AB407" i="21"/>
  <c r="X407" i="21"/>
  <c r="U407" i="21"/>
  <c r="Q407" i="21"/>
  <c r="V407" i="21"/>
  <c r="O407" i="21"/>
  <c r="M407" i="21"/>
  <c r="I407" i="21"/>
  <c r="F407" i="21"/>
  <c r="H407" i="21"/>
  <c r="C406" i="21"/>
  <c r="D406" i="21"/>
  <c r="C407" i="21" l="1"/>
  <c r="D407" i="21"/>
  <c r="G101" i="21"/>
  <c r="N102" i="21" s="1"/>
  <c r="U102" i="21" s="1"/>
  <c r="F101" i="21"/>
  <c r="M102" i="21" s="1"/>
  <c r="T102" i="21" s="1"/>
  <c r="Y408" i="21"/>
  <c r="AE408" i="21"/>
  <c r="AD408" i="21"/>
  <c r="AF408" i="21"/>
  <c r="AN408" i="21"/>
  <c r="AK408" i="21"/>
  <c r="AO408" i="21"/>
  <c r="AH408" i="21"/>
  <c r="AB408" i="21"/>
  <c r="V408" i="21"/>
  <c r="O408" i="21"/>
  <c r="W408" i="21"/>
  <c r="T408" i="21"/>
  <c r="P408" i="21"/>
  <c r="H408" i="21"/>
  <c r="M408" i="21"/>
  <c r="I408" i="21"/>
  <c r="F408" i="21"/>
  <c r="B408" i="21"/>
  <c r="AL408" i="21"/>
  <c r="AP408" i="21"/>
  <c r="AM408" i="21"/>
  <c r="AI408" i="21"/>
  <c r="AC408" i="21"/>
  <c r="AA408" i="21"/>
  <c r="R408" i="21"/>
  <c r="X408" i="21"/>
  <c r="U408" i="21"/>
  <c r="Q408" i="21"/>
  <c r="K408" i="21"/>
  <c r="N408" i="21"/>
  <c r="J408" i="21"/>
  <c r="G408" i="21"/>
  <c r="A409" i="21"/>
  <c r="J101" i="21"/>
  <c r="Q102" i="21" s="1"/>
  <c r="X102" i="21" s="1"/>
  <c r="I101" i="21"/>
  <c r="P102" i="21" s="1"/>
  <c r="W102" i="21" s="1"/>
  <c r="AB102" i="21" l="1"/>
  <c r="C408" i="21"/>
  <c r="D408" i="21"/>
  <c r="AE102" i="21"/>
  <c r="AD102" i="21"/>
  <c r="AF102" i="21"/>
  <c r="Y409" i="21"/>
  <c r="AD409" i="21"/>
  <c r="AF409" i="21"/>
  <c r="AE409" i="21"/>
  <c r="B409" i="21"/>
  <c r="AL409" i="21"/>
  <c r="AP409" i="21"/>
  <c r="AM409" i="21"/>
  <c r="AI409" i="21"/>
  <c r="AC409" i="21"/>
  <c r="AA409" i="21"/>
  <c r="W409" i="21"/>
  <c r="T409" i="21"/>
  <c r="P409" i="21"/>
  <c r="R409" i="21"/>
  <c r="N409" i="21"/>
  <c r="J409" i="21"/>
  <c r="G409" i="21"/>
  <c r="H409" i="21"/>
  <c r="A410" i="21"/>
  <c r="AN409" i="21"/>
  <c r="AK409" i="21"/>
  <c r="AO409" i="21"/>
  <c r="AH409" i="21"/>
  <c r="AB409" i="21"/>
  <c r="X409" i="21"/>
  <c r="U409" i="21"/>
  <c r="Q409" i="21"/>
  <c r="V409" i="21"/>
  <c r="O409" i="21"/>
  <c r="M409" i="21"/>
  <c r="I409" i="21"/>
  <c r="F409" i="21"/>
  <c r="K409" i="21"/>
  <c r="AA102" i="21"/>
  <c r="AC102" i="21"/>
  <c r="AH102" i="21" l="1"/>
  <c r="Y410" i="21"/>
  <c r="AE410" i="21"/>
  <c r="AF410" i="21"/>
  <c r="AD410" i="21"/>
  <c r="AN410" i="21"/>
  <c r="AK410" i="21"/>
  <c r="AO410" i="21"/>
  <c r="AH410" i="21"/>
  <c r="AB410" i="21"/>
  <c r="V410" i="21"/>
  <c r="O410" i="21"/>
  <c r="W410" i="21"/>
  <c r="T410" i="21"/>
  <c r="P410" i="21"/>
  <c r="H410" i="21"/>
  <c r="M410" i="21"/>
  <c r="I410" i="21"/>
  <c r="F410" i="21"/>
  <c r="B410" i="21"/>
  <c r="AL410" i="21"/>
  <c r="AP410" i="21"/>
  <c r="AM410" i="21"/>
  <c r="AI410" i="21"/>
  <c r="AC410" i="21"/>
  <c r="AA410" i="21"/>
  <c r="R410" i="21"/>
  <c r="X410" i="21"/>
  <c r="U410" i="21"/>
  <c r="Q410" i="21"/>
  <c r="K410" i="21"/>
  <c r="N410" i="21"/>
  <c r="J410" i="21"/>
  <c r="G410" i="21"/>
  <c r="A411" i="21"/>
  <c r="C409" i="21"/>
  <c r="D409" i="21"/>
  <c r="AI102" i="21"/>
  <c r="B102" i="21" s="1"/>
  <c r="D102" i="21" l="1"/>
  <c r="C102" i="21"/>
  <c r="D410" i="21"/>
  <c r="C410" i="21"/>
  <c r="Y411" i="21"/>
  <c r="AD411" i="21"/>
  <c r="AF411" i="21"/>
  <c r="AE411" i="21"/>
  <c r="B411" i="21"/>
  <c r="AL411" i="21"/>
  <c r="AP411" i="21"/>
  <c r="AM411" i="21"/>
  <c r="AI411" i="21"/>
  <c r="AC411" i="21"/>
  <c r="AA411" i="21"/>
  <c r="W411" i="21"/>
  <c r="T411" i="21"/>
  <c r="P411" i="21"/>
  <c r="R411" i="21"/>
  <c r="N411" i="21"/>
  <c r="J411" i="21"/>
  <c r="G411" i="21"/>
  <c r="K411" i="21"/>
  <c r="A412" i="21"/>
  <c r="AN411" i="21"/>
  <c r="AK411" i="21"/>
  <c r="AO411" i="21"/>
  <c r="AH411" i="21"/>
  <c r="AB411" i="21"/>
  <c r="X411" i="21"/>
  <c r="U411" i="21"/>
  <c r="Q411" i="21"/>
  <c r="V411" i="21"/>
  <c r="O411" i="21"/>
  <c r="M411" i="21"/>
  <c r="I411" i="21"/>
  <c r="F411" i="21"/>
  <c r="H411" i="21"/>
  <c r="C411" i="21" l="1"/>
  <c r="D411" i="21"/>
  <c r="I102" i="21"/>
  <c r="P103" i="21" s="1"/>
  <c r="W103" i="21" s="1"/>
  <c r="J102" i="21"/>
  <c r="Q103" i="21" s="1"/>
  <c r="X103" i="21" s="1"/>
  <c r="Y412" i="21"/>
  <c r="AE412" i="21"/>
  <c r="AD412" i="21"/>
  <c r="AF412" i="21"/>
  <c r="AN412" i="21"/>
  <c r="AK412" i="21"/>
  <c r="AO412" i="21"/>
  <c r="AH412" i="21"/>
  <c r="AB412" i="21"/>
  <c r="V412" i="21"/>
  <c r="O412" i="21"/>
  <c r="W412" i="21"/>
  <c r="T412" i="21"/>
  <c r="P412" i="21"/>
  <c r="H412" i="21"/>
  <c r="M412" i="21"/>
  <c r="I412" i="21"/>
  <c r="F412" i="21"/>
  <c r="B412" i="21"/>
  <c r="AL412" i="21"/>
  <c r="AP412" i="21"/>
  <c r="AM412" i="21"/>
  <c r="AI412" i="21"/>
  <c r="AC412" i="21"/>
  <c r="AA412" i="21"/>
  <c r="R412" i="21"/>
  <c r="X412" i="21"/>
  <c r="U412" i="21"/>
  <c r="Q412" i="21"/>
  <c r="K412" i="21"/>
  <c r="N412" i="21"/>
  <c r="J412" i="21"/>
  <c r="G412" i="21"/>
  <c r="A413" i="21"/>
  <c r="G102" i="21"/>
  <c r="N103" i="21" s="1"/>
  <c r="U103" i="21" s="1"/>
  <c r="F102" i="21"/>
  <c r="M103" i="21" s="1"/>
  <c r="T103" i="21" s="1"/>
  <c r="AB103" i="21" l="1"/>
  <c r="C412" i="21"/>
  <c r="D412" i="21"/>
  <c r="AD103" i="21"/>
  <c r="AF103" i="21"/>
  <c r="AA103" i="21"/>
  <c r="AC103" i="21"/>
  <c r="Y413" i="21"/>
  <c r="AD413" i="21"/>
  <c r="AF413" i="21"/>
  <c r="AE413" i="21"/>
  <c r="B413" i="21"/>
  <c r="AL413" i="21"/>
  <c r="AP413" i="21"/>
  <c r="AM413" i="21"/>
  <c r="AI413" i="21"/>
  <c r="AC413" i="21"/>
  <c r="AA413" i="21"/>
  <c r="W413" i="21"/>
  <c r="T413" i="21"/>
  <c r="P413" i="21"/>
  <c r="R413" i="21"/>
  <c r="N413" i="21"/>
  <c r="J413" i="21"/>
  <c r="G413" i="21"/>
  <c r="H413" i="21"/>
  <c r="A414" i="21"/>
  <c r="AN413" i="21"/>
  <c r="AK413" i="21"/>
  <c r="AO413" i="21"/>
  <c r="AH413" i="21"/>
  <c r="AB413" i="21"/>
  <c r="X413" i="21"/>
  <c r="U413" i="21"/>
  <c r="Q413" i="21"/>
  <c r="V413" i="21"/>
  <c r="O413" i="21"/>
  <c r="M413" i="21"/>
  <c r="I413" i="21"/>
  <c r="F413" i="21"/>
  <c r="K413" i="21"/>
  <c r="AE103" i="21"/>
  <c r="AH103" i="21" l="1"/>
  <c r="D413" i="21"/>
  <c r="C413" i="21"/>
  <c r="AI103" i="21"/>
  <c r="B103" i="21" s="1"/>
  <c r="Y414" i="21"/>
  <c r="AE414" i="21"/>
  <c r="AF414" i="21"/>
  <c r="AD414" i="21"/>
  <c r="AN414" i="21"/>
  <c r="AK414" i="21"/>
  <c r="AO414" i="21"/>
  <c r="AH414" i="21"/>
  <c r="AB414" i="21"/>
  <c r="V414" i="21"/>
  <c r="O414" i="21"/>
  <c r="W414" i="21"/>
  <c r="T414" i="21"/>
  <c r="P414" i="21"/>
  <c r="H414" i="21"/>
  <c r="M414" i="21"/>
  <c r="I414" i="21"/>
  <c r="F414" i="21"/>
  <c r="B414" i="21"/>
  <c r="AL414" i="21"/>
  <c r="AP414" i="21"/>
  <c r="AM414" i="21"/>
  <c r="AI414" i="21"/>
  <c r="AC414" i="21"/>
  <c r="AA414" i="21"/>
  <c r="R414" i="21"/>
  <c r="X414" i="21"/>
  <c r="U414" i="21"/>
  <c r="Q414" i="21"/>
  <c r="K414" i="21"/>
  <c r="N414" i="21"/>
  <c r="J414" i="21"/>
  <c r="G414" i="21"/>
  <c r="A415" i="21"/>
  <c r="C103" i="21" l="1"/>
  <c r="D103" i="21"/>
  <c r="D414" i="21"/>
  <c r="C414" i="21"/>
  <c r="Y415" i="21"/>
  <c r="AD415" i="21"/>
  <c r="AF415" i="21"/>
  <c r="AE415" i="21"/>
  <c r="B415" i="21"/>
  <c r="AL415" i="21"/>
  <c r="AP415" i="21"/>
  <c r="AM415" i="21"/>
  <c r="AI415" i="21"/>
  <c r="AC415" i="21"/>
  <c r="AA415" i="21"/>
  <c r="W415" i="21"/>
  <c r="T415" i="21"/>
  <c r="P415" i="21"/>
  <c r="R415" i="21"/>
  <c r="N415" i="21"/>
  <c r="J415" i="21"/>
  <c r="G415" i="21"/>
  <c r="K415" i="21"/>
  <c r="A416" i="21"/>
  <c r="AN415" i="21"/>
  <c r="AK415" i="21"/>
  <c r="AO415" i="21"/>
  <c r="AH415" i="21"/>
  <c r="AB415" i="21"/>
  <c r="X415" i="21"/>
  <c r="U415" i="21"/>
  <c r="Q415" i="21"/>
  <c r="V415" i="21"/>
  <c r="O415" i="21"/>
  <c r="M415" i="21"/>
  <c r="I415" i="21"/>
  <c r="F415" i="21"/>
  <c r="H415" i="21"/>
  <c r="D415" i="21" l="1"/>
  <c r="C415" i="21"/>
  <c r="G103" i="21"/>
  <c r="N104" i="21" s="1"/>
  <c r="U104" i="21" s="1"/>
  <c r="F103" i="21"/>
  <c r="M104" i="21" s="1"/>
  <c r="T104" i="21" s="1"/>
  <c r="Y416" i="21"/>
  <c r="AE416" i="21"/>
  <c r="AD416" i="21"/>
  <c r="AF416" i="21"/>
  <c r="AN416" i="21"/>
  <c r="AK416" i="21"/>
  <c r="AO416" i="21"/>
  <c r="AH416" i="21"/>
  <c r="AB416" i="21"/>
  <c r="V416" i="21"/>
  <c r="O416" i="21"/>
  <c r="W416" i="21"/>
  <c r="T416" i="21"/>
  <c r="P416" i="21"/>
  <c r="H416" i="21"/>
  <c r="M416" i="21"/>
  <c r="I416" i="21"/>
  <c r="F416" i="21"/>
  <c r="B416" i="21"/>
  <c r="AL416" i="21"/>
  <c r="AP416" i="21"/>
  <c r="AM416" i="21"/>
  <c r="AI416" i="21"/>
  <c r="AC416" i="21"/>
  <c r="AA416" i="21"/>
  <c r="R416" i="21"/>
  <c r="X416" i="21"/>
  <c r="U416" i="21"/>
  <c r="Q416" i="21"/>
  <c r="K416" i="21"/>
  <c r="N416" i="21"/>
  <c r="J416" i="21"/>
  <c r="G416" i="21"/>
  <c r="A417" i="21"/>
  <c r="J103" i="21"/>
  <c r="Q104" i="21" s="1"/>
  <c r="X104" i="21" s="1"/>
  <c r="I103" i="21"/>
  <c r="P104" i="21" s="1"/>
  <c r="W104" i="21" s="1"/>
  <c r="AD104" i="21" l="1"/>
  <c r="AF104" i="21"/>
  <c r="Y417" i="21"/>
  <c r="AD417" i="21"/>
  <c r="AF417" i="21"/>
  <c r="AE417" i="21"/>
  <c r="B417" i="21"/>
  <c r="AL417" i="21"/>
  <c r="AP417" i="21"/>
  <c r="AM417" i="21"/>
  <c r="AI417" i="21"/>
  <c r="AC417" i="21"/>
  <c r="AA417" i="21"/>
  <c r="W417" i="21"/>
  <c r="T417" i="21"/>
  <c r="P417" i="21"/>
  <c r="R417" i="21"/>
  <c r="N417" i="21"/>
  <c r="J417" i="21"/>
  <c r="G417" i="21"/>
  <c r="H417" i="21"/>
  <c r="A418" i="21"/>
  <c r="AN417" i="21"/>
  <c r="AK417" i="21"/>
  <c r="AO417" i="21"/>
  <c r="AH417" i="21"/>
  <c r="AB417" i="21"/>
  <c r="X417" i="21"/>
  <c r="U417" i="21"/>
  <c r="Q417" i="21"/>
  <c r="V417" i="21"/>
  <c r="O417" i="21"/>
  <c r="M417" i="21"/>
  <c r="I417" i="21"/>
  <c r="F417" i="21"/>
  <c r="K417" i="21"/>
  <c r="D416" i="21"/>
  <c r="C416" i="21"/>
  <c r="AE104" i="21"/>
  <c r="AB104" i="21"/>
  <c r="AC104" i="21"/>
  <c r="AA104" i="21"/>
  <c r="D417" i="21" l="1"/>
  <c r="C417" i="21"/>
  <c r="AI104" i="21"/>
  <c r="Y418" i="21"/>
  <c r="AE418" i="21"/>
  <c r="AF418" i="21"/>
  <c r="AD418" i="21"/>
  <c r="AN418" i="21"/>
  <c r="AK418" i="21"/>
  <c r="AO418" i="21"/>
  <c r="AH418" i="21"/>
  <c r="AB418" i="21"/>
  <c r="V418" i="21"/>
  <c r="O418" i="21"/>
  <c r="W418" i="21"/>
  <c r="T418" i="21"/>
  <c r="P418" i="21"/>
  <c r="H418" i="21"/>
  <c r="M418" i="21"/>
  <c r="I418" i="21"/>
  <c r="F418" i="21"/>
  <c r="B418" i="21"/>
  <c r="AL418" i="21"/>
  <c r="AP418" i="21"/>
  <c r="AM418" i="21"/>
  <c r="AI418" i="21"/>
  <c r="AC418" i="21"/>
  <c r="AA418" i="21"/>
  <c r="R418" i="21"/>
  <c r="X418" i="21"/>
  <c r="U418" i="21"/>
  <c r="Q418" i="21"/>
  <c r="K418" i="21"/>
  <c r="N418" i="21"/>
  <c r="J418" i="21"/>
  <c r="G418" i="21"/>
  <c r="A419" i="21"/>
  <c r="AH104" i="21"/>
  <c r="B104" i="21" s="1"/>
  <c r="D104" i="21" l="1"/>
  <c r="C104" i="21"/>
  <c r="Y419" i="21"/>
  <c r="AD419" i="21"/>
  <c r="AF419" i="21"/>
  <c r="AE419" i="21"/>
  <c r="B419" i="21"/>
  <c r="AL419" i="21"/>
  <c r="AP419" i="21"/>
  <c r="AM419" i="21"/>
  <c r="AI419" i="21"/>
  <c r="AC419" i="21"/>
  <c r="AA419" i="21"/>
  <c r="W419" i="21"/>
  <c r="T419" i="21"/>
  <c r="P419" i="21"/>
  <c r="R419" i="21"/>
  <c r="N419" i="21"/>
  <c r="J419" i="21"/>
  <c r="G419" i="21"/>
  <c r="K419" i="21"/>
  <c r="A420" i="21"/>
  <c r="AN419" i="21"/>
  <c r="AK419" i="21"/>
  <c r="AO419" i="21"/>
  <c r="AH419" i="21"/>
  <c r="AB419" i="21"/>
  <c r="X419" i="21"/>
  <c r="U419" i="21"/>
  <c r="Q419" i="21"/>
  <c r="V419" i="21"/>
  <c r="O419" i="21"/>
  <c r="M419" i="21"/>
  <c r="I419" i="21"/>
  <c r="F419" i="21"/>
  <c r="H419" i="21"/>
  <c r="D418" i="21"/>
  <c r="C418" i="21"/>
  <c r="C419" i="21" l="1"/>
  <c r="D419" i="21"/>
  <c r="J104" i="21"/>
  <c r="Q105" i="21" s="1"/>
  <c r="X105" i="21" s="1"/>
  <c r="I104" i="21"/>
  <c r="P105" i="21" s="1"/>
  <c r="W105" i="21" s="1"/>
  <c r="Y420" i="21"/>
  <c r="AE420" i="21"/>
  <c r="AD420" i="21"/>
  <c r="AF420" i="21"/>
  <c r="AN420" i="21"/>
  <c r="AK420" i="21"/>
  <c r="AO420" i="21"/>
  <c r="AH420" i="21"/>
  <c r="AB420" i="21"/>
  <c r="V420" i="21"/>
  <c r="O420" i="21"/>
  <c r="W420" i="21"/>
  <c r="T420" i="21"/>
  <c r="P420" i="21"/>
  <c r="H420" i="21"/>
  <c r="M420" i="21"/>
  <c r="I420" i="21"/>
  <c r="F420" i="21"/>
  <c r="B420" i="21"/>
  <c r="AL420" i="21"/>
  <c r="AP420" i="21"/>
  <c r="AM420" i="21"/>
  <c r="AI420" i="21"/>
  <c r="AC420" i="21"/>
  <c r="AA420" i="21"/>
  <c r="R420" i="21"/>
  <c r="X420" i="21"/>
  <c r="U420" i="21"/>
  <c r="Q420" i="21"/>
  <c r="K420" i="21"/>
  <c r="N420" i="21"/>
  <c r="J420" i="21"/>
  <c r="G420" i="21"/>
  <c r="A421" i="21"/>
  <c r="G104" i="21"/>
  <c r="N105" i="21" s="1"/>
  <c r="U105" i="21" s="1"/>
  <c r="F104" i="21"/>
  <c r="M105" i="21" s="1"/>
  <c r="T105" i="21" s="1"/>
  <c r="AA105" i="21" l="1"/>
  <c r="AC105" i="21"/>
  <c r="D420" i="21"/>
  <c r="C420" i="21"/>
  <c r="AB105" i="21"/>
  <c r="AE105" i="21"/>
  <c r="Y421" i="21"/>
  <c r="AD421" i="21"/>
  <c r="AF421" i="21"/>
  <c r="AE421" i="21"/>
  <c r="B421" i="21"/>
  <c r="AL421" i="21"/>
  <c r="AP421" i="21"/>
  <c r="AM421" i="21"/>
  <c r="AI421" i="21"/>
  <c r="AC421" i="21"/>
  <c r="AA421" i="21"/>
  <c r="W421" i="21"/>
  <c r="T421" i="21"/>
  <c r="P421" i="21"/>
  <c r="R421" i="21"/>
  <c r="N421" i="21"/>
  <c r="J421" i="21"/>
  <c r="G421" i="21"/>
  <c r="H421" i="21"/>
  <c r="A422" i="21"/>
  <c r="AN421" i="21"/>
  <c r="AK421" i="21"/>
  <c r="AO421" i="21"/>
  <c r="AH421" i="21"/>
  <c r="AB421" i="21"/>
  <c r="X421" i="21"/>
  <c r="U421" i="21"/>
  <c r="Q421" i="21"/>
  <c r="V421" i="21"/>
  <c r="O421" i="21"/>
  <c r="M421" i="21"/>
  <c r="I421" i="21"/>
  <c r="F421" i="21"/>
  <c r="K421" i="21"/>
  <c r="AD105" i="21"/>
  <c r="AF105" i="21"/>
  <c r="AI105" i="21" l="1"/>
  <c r="C421" i="21"/>
  <c r="D421" i="21"/>
  <c r="AH105" i="21"/>
  <c r="B105" i="21" s="1"/>
  <c r="Y422" i="21"/>
  <c r="AE422" i="21"/>
  <c r="AF422" i="21"/>
  <c r="AD422" i="21"/>
  <c r="AN422" i="21"/>
  <c r="AK422" i="21"/>
  <c r="AO422" i="21"/>
  <c r="AH422" i="21"/>
  <c r="AB422" i="21"/>
  <c r="V422" i="21"/>
  <c r="O422" i="21"/>
  <c r="W422" i="21"/>
  <c r="T422" i="21"/>
  <c r="P422" i="21"/>
  <c r="H422" i="21"/>
  <c r="M422" i="21"/>
  <c r="I422" i="21"/>
  <c r="F422" i="21"/>
  <c r="B422" i="21"/>
  <c r="AL422" i="21"/>
  <c r="AP422" i="21"/>
  <c r="AM422" i="21"/>
  <c r="AI422" i="21"/>
  <c r="AC422" i="21"/>
  <c r="AA422" i="21"/>
  <c r="R422" i="21"/>
  <c r="X422" i="21"/>
  <c r="U422" i="21"/>
  <c r="Q422" i="21"/>
  <c r="K422" i="21"/>
  <c r="N422" i="21"/>
  <c r="J422" i="21"/>
  <c r="G422" i="21"/>
  <c r="A423" i="21"/>
  <c r="C105" i="21" l="1"/>
  <c r="D105" i="21"/>
  <c r="Y423" i="21"/>
  <c r="AD423" i="21"/>
  <c r="AF423" i="21"/>
  <c r="AE423" i="21"/>
  <c r="B423" i="21"/>
  <c r="AL423" i="21"/>
  <c r="AP423" i="21"/>
  <c r="AM423" i="21"/>
  <c r="AI423" i="21"/>
  <c r="AC423" i="21"/>
  <c r="AA423" i="21"/>
  <c r="W423" i="21"/>
  <c r="T423" i="21"/>
  <c r="P423" i="21"/>
  <c r="R423" i="21"/>
  <c r="N423" i="21"/>
  <c r="J423" i="21"/>
  <c r="G423" i="21"/>
  <c r="K423" i="21"/>
  <c r="A424" i="21"/>
  <c r="AN423" i="21"/>
  <c r="AK423" i="21"/>
  <c r="AO423" i="21"/>
  <c r="AH423" i="21"/>
  <c r="AB423" i="21"/>
  <c r="X423" i="21"/>
  <c r="U423" i="21"/>
  <c r="Q423" i="21"/>
  <c r="V423" i="21"/>
  <c r="O423" i="21"/>
  <c r="M423" i="21"/>
  <c r="I423" i="21"/>
  <c r="F423" i="21"/>
  <c r="H423" i="21"/>
  <c r="C422" i="21"/>
  <c r="D422" i="21"/>
  <c r="D423" i="21" l="1"/>
  <c r="C423" i="21"/>
  <c r="F105" i="21"/>
  <c r="M106" i="21" s="1"/>
  <c r="T106" i="21" s="1"/>
  <c r="G105" i="21"/>
  <c r="N106" i="21" s="1"/>
  <c r="U106" i="21" s="1"/>
  <c r="Y424" i="21"/>
  <c r="AE424" i="21"/>
  <c r="AD424" i="21"/>
  <c r="AF424" i="21"/>
  <c r="AN424" i="21"/>
  <c r="AK424" i="21"/>
  <c r="AO424" i="21"/>
  <c r="AH424" i="21"/>
  <c r="AB424" i="21"/>
  <c r="V424" i="21"/>
  <c r="O424" i="21"/>
  <c r="W424" i="21"/>
  <c r="T424" i="21"/>
  <c r="P424" i="21"/>
  <c r="H424" i="21"/>
  <c r="M424" i="21"/>
  <c r="I424" i="21"/>
  <c r="F424" i="21"/>
  <c r="B424" i="21"/>
  <c r="AL424" i="21"/>
  <c r="AP424" i="21"/>
  <c r="AM424" i="21"/>
  <c r="AI424" i="21"/>
  <c r="AC424" i="21"/>
  <c r="AA424" i="21"/>
  <c r="R424" i="21"/>
  <c r="X424" i="21"/>
  <c r="U424" i="21"/>
  <c r="Q424" i="21"/>
  <c r="K424" i="21"/>
  <c r="N424" i="21"/>
  <c r="J424" i="21"/>
  <c r="G424" i="21"/>
  <c r="A425" i="21"/>
  <c r="I105" i="21"/>
  <c r="P106" i="21" s="1"/>
  <c r="W106" i="21" s="1"/>
  <c r="J105" i="21"/>
  <c r="Q106" i="21" s="1"/>
  <c r="X106" i="21" s="1"/>
  <c r="AD106" i="21" l="1"/>
  <c r="AF106" i="21"/>
  <c r="D424" i="21"/>
  <c r="C424" i="21"/>
  <c r="AA106" i="21"/>
  <c r="AC106" i="21"/>
  <c r="Y425" i="21"/>
  <c r="AD425" i="21"/>
  <c r="AF425" i="21"/>
  <c r="AE425" i="21"/>
  <c r="B425" i="21"/>
  <c r="AL425" i="21"/>
  <c r="AP425" i="21"/>
  <c r="AM425" i="21"/>
  <c r="AI425" i="21"/>
  <c r="AC425" i="21"/>
  <c r="AA425" i="21"/>
  <c r="W425" i="21"/>
  <c r="T425" i="21"/>
  <c r="P425" i="21"/>
  <c r="R425" i="21"/>
  <c r="N425" i="21"/>
  <c r="J425" i="21"/>
  <c r="G425" i="21"/>
  <c r="H425" i="21"/>
  <c r="A426" i="21"/>
  <c r="AN425" i="21"/>
  <c r="AK425" i="21"/>
  <c r="AO425" i="21"/>
  <c r="AH425" i="21"/>
  <c r="AB425" i="21"/>
  <c r="X425" i="21"/>
  <c r="U425" i="21"/>
  <c r="Q425" i="21"/>
  <c r="V425" i="21"/>
  <c r="O425" i="21"/>
  <c r="M425" i="21"/>
  <c r="I425" i="21"/>
  <c r="F425" i="21"/>
  <c r="K425" i="21"/>
  <c r="AE106" i="21"/>
  <c r="AB106" i="21"/>
  <c r="D425" i="21" l="1"/>
  <c r="C425" i="21"/>
  <c r="AH106" i="21"/>
  <c r="AI106" i="21"/>
  <c r="Y426" i="21"/>
  <c r="AE426" i="21"/>
  <c r="AF426" i="21"/>
  <c r="AD426" i="21"/>
  <c r="AN426" i="21"/>
  <c r="AK426" i="21"/>
  <c r="AO426" i="21"/>
  <c r="AH426" i="21"/>
  <c r="AB426" i="21"/>
  <c r="V426" i="21"/>
  <c r="O426" i="21"/>
  <c r="W426" i="21"/>
  <c r="T426" i="21"/>
  <c r="P426" i="21"/>
  <c r="H426" i="21"/>
  <c r="M426" i="21"/>
  <c r="I426" i="21"/>
  <c r="F426" i="21"/>
  <c r="B426" i="21"/>
  <c r="AL426" i="21"/>
  <c r="AP426" i="21"/>
  <c r="AM426" i="21"/>
  <c r="AI426" i="21"/>
  <c r="AC426" i="21"/>
  <c r="AA426" i="21"/>
  <c r="R426" i="21"/>
  <c r="X426" i="21"/>
  <c r="U426" i="21"/>
  <c r="Q426" i="21"/>
  <c r="K426" i="21"/>
  <c r="N426" i="21"/>
  <c r="J426" i="21"/>
  <c r="G426" i="21"/>
  <c r="A427" i="21"/>
  <c r="D426" i="21" l="1"/>
  <c r="C426" i="21"/>
  <c r="B106" i="21"/>
  <c r="Y427" i="21"/>
  <c r="AD427" i="21"/>
  <c r="AF427" i="21"/>
  <c r="AE427" i="21"/>
  <c r="B427" i="21"/>
  <c r="AL427" i="21"/>
  <c r="AP427" i="21"/>
  <c r="AM427" i="21"/>
  <c r="AI427" i="21"/>
  <c r="AC427" i="21"/>
  <c r="AA427" i="21"/>
  <c r="W427" i="21"/>
  <c r="T427" i="21"/>
  <c r="P427" i="21"/>
  <c r="R427" i="21"/>
  <c r="N427" i="21"/>
  <c r="J427" i="21"/>
  <c r="G427" i="21"/>
  <c r="K427" i="21"/>
  <c r="A428" i="21"/>
  <c r="AN427" i="21"/>
  <c r="AK427" i="21"/>
  <c r="AO427" i="21"/>
  <c r="AH427" i="21"/>
  <c r="AB427" i="21"/>
  <c r="X427" i="21"/>
  <c r="U427" i="21"/>
  <c r="Q427" i="21"/>
  <c r="V427" i="21"/>
  <c r="O427" i="21"/>
  <c r="M427" i="21"/>
  <c r="I427" i="21"/>
  <c r="F427" i="21"/>
  <c r="H427" i="21"/>
  <c r="Y428" i="21" l="1"/>
  <c r="AE428" i="21"/>
  <c r="AD428" i="21"/>
  <c r="AF428" i="21"/>
  <c r="AN428" i="21"/>
  <c r="AK428" i="21"/>
  <c r="AO428" i="21"/>
  <c r="AH428" i="21"/>
  <c r="AB428" i="21"/>
  <c r="V428" i="21"/>
  <c r="O428" i="21"/>
  <c r="W428" i="21"/>
  <c r="T428" i="21"/>
  <c r="P428" i="21"/>
  <c r="H428" i="21"/>
  <c r="M428" i="21"/>
  <c r="I428" i="21"/>
  <c r="F428" i="21"/>
  <c r="B428" i="21"/>
  <c r="AL428" i="21"/>
  <c r="AP428" i="21"/>
  <c r="AM428" i="21"/>
  <c r="AI428" i="21"/>
  <c r="AC428" i="21"/>
  <c r="AA428" i="21"/>
  <c r="R428" i="21"/>
  <c r="X428" i="21"/>
  <c r="U428" i="21"/>
  <c r="Q428" i="21"/>
  <c r="K428" i="21"/>
  <c r="N428" i="21"/>
  <c r="J428" i="21"/>
  <c r="G428" i="21"/>
  <c r="A429" i="21"/>
  <c r="D106" i="21"/>
  <c r="C106" i="21"/>
  <c r="C427" i="21"/>
  <c r="D427" i="21"/>
  <c r="J106" i="21" l="1"/>
  <c r="Q107" i="21" s="1"/>
  <c r="X107" i="21" s="1"/>
  <c r="I106" i="21"/>
  <c r="P107" i="21" s="1"/>
  <c r="W107" i="21" s="1"/>
  <c r="C428" i="21"/>
  <c r="D428" i="21"/>
  <c r="F106" i="21"/>
  <c r="M107" i="21" s="1"/>
  <c r="T107" i="21" s="1"/>
  <c r="G106" i="21"/>
  <c r="N107" i="21" s="1"/>
  <c r="U107" i="21" s="1"/>
  <c r="Y429" i="21"/>
  <c r="AD429" i="21"/>
  <c r="AF429" i="21"/>
  <c r="AE429" i="21"/>
  <c r="B429" i="21"/>
  <c r="AL429" i="21"/>
  <c r="AP429" i="21"/>
  <c r="AM429" i="21"/>
  <c r="AI429" i="21"/>
  <c r="AC429" i="21"/>
  <c r="AA429" i="21"/>
  <c r="W429" i="21"/>
  <c r="T429" i="21"/>
  <c r="P429" i="21"/>
  <c r="R429" i="21"/>
  <c r="N429" i="21"/>
  <c r="J429" i="21"/>
  <c r="G429" i="21"/>
  <c r="H429" i="21"/>
  <c r="A430" i="21"/>
  <c r="AN429" i="21"/>
  <c r="AK429" i="21"/>
  <c r="AO429" i="21"/>
  <c r="AH429" i="21"/>
  <c r="AB429" i="21"/>
  <c r="X429" i="21"/>
  <c r="U429" i="21"/>
  <c r="Q429" i="21"/>
  <c r="V429" i="21"/>
  <c r="O429" i="21"/>
  <c r="M429" i="21"/>
  <c r="I429" i="21"/>
  <c r="F429" i="21"/>
  <c r="K429" i="21"/>
  <c r="AB107" i="21" l="1"/>
  <c r="Y430" i="21"/>
  <c r="AE430" i="21"/>
  <c r="AF430" i="21"/>
  <c r="AD430" i="21"/>
  <c r="AN430" i="21"/>
  <c r="AK430" i="21"/>
  <c r="AO430" i="21"/>
  <c r="AH430" i="21"/>
  <c r="AB430" i="21"/>
  <c r="V430" i="21"/>
  <c r="O430" i="21"/>
  <c r="W430" i="21"/>
  <c r="T430" i="21"/>
  <c r="P430" i="21"/>
  <c r="H430" i="21"/>
  <c r="M430" i="21"/>
  <c r="I430" i="21"/>
  <c r="F430" i="21"/>
  <c r="B430" i="21"/>
  <c r="AL430" i="21"/>
  <c r="AP430" i="21"/>
  <c r="AM430" i="21"/>
  <c r="AI430" i="21"/>
  <c r="AC430" i="21"/>
  <c r="AA430" i="21"/>
  <c r="R430" i="21"/>
  <c r="X430" i="21"/>
  <c r="U430" i="21"/>
  <c r="Q430" i="21"/>
  <c r="K430" i="21"/>
  <c r="N430" i="21"/>
  <c r="J430" i="21"/>
  <c r="G430" i="21"/>
  <c r="A431" i="21"/>
  <c r="C429" i="21"/>
  <c r="D429" i="21"/>
  <c r="AC107" i="21"/>
  <c r="AA107" i="21"/>
  <c r="AH107" i="21" s="1"/>
  <c r="AE107" i="21"/>
  <c r="AD107" i="21"/>
  <c r="AF107" i="21"/>
  <c r="AI107" i="21" l="1"/>
  <c r="C430" i="21"/>
  <c r="D430" i="21"/>
  <c r="Y431" i="21"/>
  <c r="AD431" i="21"/>
  <c r="AF431" i="21"/>
  <c r="AE431" i="21"/>
  <c r="B431" i="21"/>
  <c r="AL431" i="21"/>
  <c r="AP431" i="21"/>
  <c r="AM431" i="21"/>
  <c r="AI431" i="21"/>
  <c r="AC431" i="21"/>
  <c r="AA431" i="21"/>
  <c r="W431" i="21"/>
  <c r="T431" i="21"/>
  <c r="P431" i="21"/>
  <c r="R431" i="21"/>
  <c r="N431" i="21"/>
  <c r="J431" i="21"/>
  <c r="G431" i="21"/>
  <c r="K431" i="21"/>
  <c r="A432" i="21"/>
  <c r="AN431" i="21"/>
  <c r="AK431" i="21"/>
  <c r="AO431" i="21"/>
  <c r="AH431" i="21"/>
  <c r="AB431" i="21"/>
  <c r="X431" i="21"/>
  <c r="U431" i="21"/>
  <c r="Q431" i="21"/>
  <c r="V431" i="21"/>
  <c r="O431" i="21"/>
  <c r="M431" i="21"/>
  <c r="I431" i="21"/>
  <c r="F431" i="21"/>
  <c r="H431" i="21"/>
  <c r="B107" i="21"/>
  <c r="C107" i="21" l="1"/>
  <c r="D107" i="21"/>
  <c r="C431" i="21"/>
  <c r="D431" i="21"/>
  <c r="Y432" i="21"/>
  <c r="AE432" i="21"/>
  <c r="AD432" i="21"/>
  <c r="AF432" i="21"/>
  <c r="AN432" i="21"/>
  <c r="AK432" i="21"/>
  <c r="AO432" i="21"/>
  <c r="AH432" i="21"/>
  <c r="AB432" i="21"/>
  <c r="V432" i="21"/>
  <c r="O432" i="21"/>
  <c r="W432" i="21"/>
  <c r="T432" i="21"/>
  <c r="P432" i="21"/>
  <c r="H432" i="21"/>
  <c r="M432" i="21"/>
  <c r="I432" i="21"/>
  <c r="F432" i="21"/>
  <c r="B432" i="21"/>
  <c r="AL432" i="21"/>
  <c r="AP432" i="21"/>
  <c r="AM432" i="21"/>
  <c r="AI432" i="21"/>
  <c r="AC432" i="21"/>
  <c r="AA432" i="21"/>
  <c r="R432" i="21"/>
  <c r="X432" i="21"/>
  <c r="U432" i="21"/>
  <c r="Q432" i="21"/>
  <c r="K432" i="21"/>
  <c r="N432" i="21"/>
  <c r="J432" i="21"/>
  <c r="G432" i="21"/>
  <c r="A433" i="21"/>
  <c r="C432" i="21" l="1"/>
  <c r="D432" i="21"/>
  <c r="G107" i="21"/>
  <c r="N108" i="21" s="1"/>
  <c r="U108" i="21" s="1"/>
  <c r="F107" i="21"/>
  <c r="M108" i="21" s="1"/>
  <c r="T108" i="21" s="1"/>
  <c r="Y433" i="21"/>
  <c r="AD433" i="21"/>
  <c r="AF433" i="21"/>
  <c r="AE433" i="21"/>
  <c r="B433" i="21"/>
  <c r="AL433" i="21"/>
  <c r="AP433" i="21"/>
  <c r="AM433" i="21"/>
  <c r="AI433" i="21"/>
  <c r="AC433" i="21"/>
  <c r="AA433" i="21"/>
  <c r="W433" i="21"/>
  <c r="T433" i="21"/>
  <c r="P433" i="21"/>
  <c r="R433" i="21"/>
  <c r="N433" i="21"/>
  <c r="J433" i="21"/>
  <c r="G433" i="21"/>
  <c r="H433" i="21"/>
  <c r="A434" i="21"/>
  <c r="AN433" i="21"/>
  <c r="AK433" i="21"/>
  <c r="AO433" i="21"/>
  <c r="AH433" i="21"/>
  <c r="AB433" i="21"/>
  <c r="X433" i="21"/>
  <c r="U433" i="21"/>
  <c r="Q433" i="21"/>
  <c r="V433" i="21"/>
  <c r="O433" i="21"/>
  <c r="M433" i="21"/>
  <c r="I433" i="21"/>
  <c r="F433" i="21"/>
  <c r="K433" i="21"/>
  <c r="I107" i="21"/>
  <c r="P108" i="21" s="1"/>
  <c r="W108" i="21" s="1"/>
  <c r="J107" i="21"/>
  <c r="Q108" i="21" s="1"/>
  <c r="X108" i="21" s="1"/>
  <c r="AB108" i="21" l="1"/>
  <c r="AD108" i="21"/>
  <c r="AF108" i="21"/>
  <c r="D433" i="21"/>
  <c r="C433" i="21"/>
  <c r="Y434" i="21"/>
  <c r="AE434" i="21"/>
  <c r="AF434" i="21"/>
  <c r="AD434" i="21"/>
  <c r="AN434" i="21"/>
  <c r="AK434" i="21"/>
  <c r="AO434" i="21"/>
  <c r="AH434" i="21"/>
  <c r="AB434" i="21"/>
  <c r="V434" i="21"/>
  <c r="O434" i="21"/>
  <c r="W434" i="21"/>
  <c r="T434" i="21"/>
  <c r="P434" i="21"/>
  <c r="H434" i="21"/>
  <c r="M434" i="21"/>
  <c r="I434" i="21"/>
  <c r="F434" i="21"/>
  <c r="B434" i="21"/>
  <c r="AL434" i="21"/>
  <c r="AP434" i="21"/>
  <c r="AM434" i="21"/>
  <c r="AI434" i="21"/>
  <c r="AC434" i="21"/>
  <c r="AA434" i="21"/>
  <c r="R434" i="21"/>
  <c r="X434" i="21"/>
  <c r="U434" i="21"/>
  <c r="Q434" i="21"/>
  <c r="K434" i="21"/>
  <c r="N434" i="21"/>
  <c r="J434" i="21"/>
  <c r="G434" i="21"/>
  <c r="A435" i="21"/>
  <c r="AA108" i="21"/>
  <c r="AC108" i="21"/>
  <c r="AE108" i="21"/>
  <c r="D434" i="21" l="1"/>
  <c r="C434" i="21"/>
  <c r="AH108" i="21"/>
  <c r="AI108" i="21"/>
  <c r="Y435" i="21"/>
  <c r="AD435" i="21"/>
  <c r="AF435" i="21"/>
  <c r="AE435" i="21"/>
  <c r="B435" i="21"/>
  <c r="AL435" i="21"/>
  <c r="AP435" i="21"/>
  <c r="AM435" i="21"/>
  <c r="AI435" i="21"/>
  <c r="AC435" i="21"/>
  <c r="AA435" i="21"/>
  <c r="W435" i="21"/>
  <c r="T435" i="21"/>
  <c r="P435" i="21"/>
  <c r="R435" i="21"/>
  <c r="N435" i="21"/>
  <c r="J435" i="21"/>
  <c r="G435" i="21"/>
  <c r="K435" i="21"/>
  <c r="A436" i="21"/>
  <c r="AN435" i="21"/>
  <c r="AK435" i="21"/>
  <c r="AO435" i="21"/>
  <c r="AH435" i="21"/>
  <c r="AB435" i="21"/>
  <c r="X435" i="21"/>
  <c r="U435" i="21"/>
  <c r="Q435" i="21"/>
  <c r="V435" i="21"/>
  <c r="O435" i="21"/>
  <c r="M435" i="21"/>
  <c r="I435" i="21"/>
  <c r="F435" i="21"/>
  <c r="H435" i="21"/>
  <c r="C435" i="21" l="1"/>
  <c r="D435" i="21"/>
  <c r="B108" i="21"/>
  <c r="Y436" i="21"/>
  <c r="AE436" i="21"/>
  <c r="AD436" i="21"/>
  <c r="AF436" i="21"/>
  <c r="AN436" i="21"/>
  <c r="AK436" i="21"/>
  <c r="AO436" i="21"/>
  <c r="AH436" i="21"/>
  <c r="AB436" i="21"/>
  <c r="V436" i="21"/>
  <c r="O436" i="21"/>
  <c r="W436" i="21"/>
  <c r="T436" i="21"/>
  <c r="P436" i="21"/>
  <c r="H436" i="21"/>
  <c r="M436" i="21"/>
  <c r="I436" i="21"/>
  <c r="F436" i="21"/>
  <c r="B436" i="21"/>
  <c r="AL436" i="21"/>
  <c r="AP436" i="21"/>
  <c r="AM436" i="21"/>
  <c r="AI436" i="21"/>
  <c r="AC436" i="21"/>
  <c r="AA436" i="21"/>
  <c r="R436" i="21"/>
  <c r="X436" i="21"/>
  <c r="U436" i="21"/>
  <c r="Q436" i="21"/>
  <c r="K436" i="21"/>
  <c r="N436" i="21"/>
  <c r="J436" i="21"/>
  <c r="G436" i="21"/>
  <c r="A437" i="21"/>
  <c r="C108" i="21" l="1"/>
  <c r="D108" i="21"/>
  <c r="Y437" i="21"/>
  <c r="AD437" i="21"/>
  <c r="AF437" i="21"/>
  <c r="AE437" i="21"/>
  <c r="B437" i="21"/>
  <c r="AL437" i="21"/>
  <c r="AP437" i="21"/>
  <c r="AM437" i="21"/>
  <c r="AI437" i="21"/>
  <c r="AC437" i="21"/>
  <c r="AA437" i="21"/>
  <c r="W437" i="21"/>
  <c r="T437" i="21"/>
  <c r="P437" i="21"/>
  <c r="R437" i="21"/>
  <c r="N437" i="21"/>
  <c r="J437" i="21"/>
  <c r="G437" i="21"/>
  <c r="H437" i="21"/>
  <c r="A438" i="21"/>
  <c r="AN437" i="21"/>
  <c r="AK437" i="21"/>
  <c r="AO437" i="21"/>
  <c r="AH437" i="21"/>
  <c r="AB437" i="21"/>
  <c r="X437" i="21"/>
  <c r="U437" i="21"/>
  <c r="Q437" i="21"/>
  <c r="V437" i="21"/>
  <c r="O437" i="21"/>
  <c r="M437" i="21"/>
  <c r="I437" i="21"/>
  <c r="F437" i="21"/>
  <c r="K437" i="21"/>
  <c r="C436" i="21"/>
  <c r="D436" i="21"/>
  <c r="C437" i="21" l="1"/>
  <c r="D437" i="21"/>
  <c r="G108" i="21"/>
  <c r="N109" i="21" s="1"/>
  <c r="U109" i="21" s="1"/>
  <c r="F108" i="21"/>
  <c r="M109" i="21" s="1"/>
  <c r="T109" i="21" s="1"/>
  <c r="Y438" i="21"/>
  <c r="AE438" i="21"/>
  <c r="AF438" i="21"/>
  <c r="AD438" i="21"/>
  <c r="AN438" i="21"/>
  <c r="AK438" i="21"/>
  <c r="AO438" i="21"/>
  <c r="AH438" i="21"/>
  <c r="AB438" i="21"/>
  <c r="V438" i="21"/>
  <c r="O438" i="21"/>
  <c r="W438" i="21"/>
  <c r="T438" i="21"/>
  <c r="P438" i="21"/>
  <c r="H438" i="21"/>
  <c r="M438" i="21"/>
  <c r="I438" i="21"/>
  <c r="F438" i="21"/>
  <c r="B438" i="21"/>
  <c r="AL438" i="21"/>
  <c r="AP438" i="21"/>
  <c r="AM438" i="21"/>
  <c r="AI438" i="21"/>
  <c r="AC438" i="21"/>
  <c r="AA438" i="21"/>
  <c r="R438" i="21"/>
  <c r="X438" i="21"/>
  <c r="U438" i="21"/>
  <c r="Q438" i="21"/>
  <c r="K438" i="21"/>
  <c r="N438" i="21"/>
  <c r="J438" i="21"/>
  <c r="G438" i="21"/>
  <c r="A439" i="21"/>
  <c r="J108" i="21"/>
  <c r="Q109" i="21" s="1"/>
  <c r="X109" i="21" s="1"/>
  <c r="I108" i="21"/>
  <c r="P109" i="21" s="1"/>
  <c r="W109" i="21" s="1"/>
  <c r="AD109" i="21" l="1"/>
  <c r="AF109" i="21"/>
  <c r="Y439" i="21"/>
  <c r="AD439" i="21"/>
  <c r="AF439" i="21"/>
  <c r="AE439" i="21"/>
  <c r="B439" i="21"/>
  <c r="AL439" i="21"/>
  <c r="AP439" i="21"/>
  <c r="AM439" i="21"/>
  <c r="AI439" i="21"/>
  <c r="AC439" i="21"/>
  <c r="AA439" i="21"/>
  <c r="W439" i="21"/>
  <c r="T439" i="21"/>
  <c r="P439" i="21"/>
  <c r="R439" i="21"/>
  <c r="N439" i="21"/>
  <c r="J439" i="21"/>
  <c r="G439" i="21"/>
  <c r="K439" i="21"/>
  <c r="A440" i="21"/>
  <c r="AN439" i="21"/>
  <c r="AK439" i="21"/>
  <c r="AO439" i="21"/>
  <c r="AH439" i="21"/>
  <c r="AB439" i="21"/>
  <c r="X439" i="21"/>
  <c r="U439" i="21"/>
  <c r="Q439" i="21"/>
  <c r="V439" i="21"/>
  <c r="O439" i="21"/>
  <c r="M439" i="21"/>
  <c r="I439" i="21"/>
  <c r="F439" i="21"/>
  <c r="H439" i="21"/>
  <c r="D438" i="21"/>
  <c r="C438" i="21"/>
  <c r="AE109" i="21"/>
  <c r="AB109" i="21"/>
  <c r="AA109" i="21"/>
  <c r="AC109" i="21"/>
  <c r="AH109" i="21" l="1"/>
  <c r="D439" i="21"/>
  <c r="C439" i="21"/>
  <c r="AI109" i="21"/>
  <c r="B109" i="21" s="1"/>
  <c r="Y440" i="21"/>
  <c r="AE440" i="21"/>
  <c r="AD440" i="21"/>
  <c r="AF440" i="21"/>
  <c r="AN440" i="21"/>
  <c r="AK440" i="21"/>
  <c r="AO440" i="21"/>
  <c r="AH440" i="21"/>
  <c r="AB440" i="21"/>
  <c r="V440" i="21"/>
  <c r="O440" i="21"/>
  <c r="W440" i="21"/>
  <c r="T440" i="21"/>
  <c r="P440" i="21"/>
  <c r="H440" i="21"/>
  <c r="M440" i="21"/>
  <c r="I440" i="21"/>
  <c r="F440" i="21"/>
  <c r="B440" i="21"/>
  <c r="AL440" i="21"/>
  <c r="AP440" i="21"/>
  <c r="AM440" i="21"/>
  <c r="AI440" i="21"/>
  <c r="AC440" i="21"/>
  <c r="AA440" i="21"/>
  <c r="R440" i="21"/>
  <c r="X440" i="21"/>
  <c r="U440" i="21"/>
  <c r="Q440" i="21"/>
  <c r="K440" i="21"/>
  <c r="N440" i="21"/>
  <c r="J440" i="21"/>
  <c r="G440" i="21"/>
  <c r="A441" i="21"/>
  <c r="C109" i="21" l="1"/>
  <c r="D109" i="21"/>
  <c r="D440" i="21"/>
  <c r="C440" i="21"/>
  <c r="Y441" i="21"/>
  <c r="AD441" i="21"/>
  <c r="AF441" i="21"/>
  <c r="AE441" i="21"/>
  <c r="B441" i="21"/>
  <c r="AL441" i="21"/>
  <c r="AP441" i="21"/>
  <c r="AM441" i="21"/>
  <c r="AI441" i="21"/>
  <c r="AC441" i="21"/>
  <c r="AA441" i="21"/>
  <c r="W441" i="21"/>
  <c r="T441" i="21"/>
  <c r="P441" i="21"/>
  <c r="R441" i="21"/>
  <c r="N441" i="21"/>
  <c r="J441" i="21"/>
  <c r="G441" i="21"/>
  <c r="H441" i="21"/>
  <c r="A442" i="21"/>
  <c r="AN441" i="21"/>
  <c r="AK441" i="21"/>
  <c r="AO441" i="21"/>
  <c r="AH441" i="21"/>
  <c r="AB441" i="21"/>
  <c r="X441" i="21"/>
  <c r="U441" i="21"/>
  <c r="Q441" i="21"/>
  <c r="V441" i="21"/>
  <c r="O441" i="21"/>
  <c r="M441" i="21"/>
  <c r="I441" i="21"/>
  <c r="F441" i="21"/>
  <c r="K441" i="21"/>
  <c r="D441" i="21" l="1"/>
  <c r="C441" i="21"/>
  <c r="F109" i="21"/>
  <c r="M110" i="21" s="1"/>
  <c r="T110" i="21" s="1"/>
  <c r="G109" i="21"/>
  <c r="N110" i="21" s="1"/>
  <c r="U110" i="21" s="1"/>
  <c r="Y442" i="21"/>
  <c r="AE442" i="21"/>
  <c r="AF442" i="21"/>
  <c r="AD442" i="21"/>
  <c r="AM442" i="21"/>
  <c r="AN442" i="21"/>
  <c r="AP442" i="21"/>
  <c r="AH442" i="21"/>
  <c r="AB442" i="21"/>
  <c r="V442" i="21"/>
  <c r="O442" i="21"/>
  <c r="W442" i="21"/>
  <c r="T442" i="21"/>
  <c r="P442" i="21"/>
  <c r="H442" i="21"/>
  <c r="M442" i="21"/>
  <c r="I442" i="21"/>
  <c r="F442" i="21"/>
  <c r="B442" i="21"/>
  <c r="AK442" i="21"/>
  <c r="AO442" i="21"/>
  <c r="AL442" i="21"/>
  <c r="AI442" i="21"/>
  <c r="AC442" i="21"/>
  <c r="AA442" i="21"/>
  <c r="R442" i="21"/>
  <c r="X442" i="21"/>
  <c r="U442" i="21"/>
  <c r="Q442" i="21"/>
  <c r="K442" i="21"/>
  <c r="N442" i="21"/>
  <c r="J442" i="21"/>
  <c r="G442" i="21"/>
  <c r="A443" i="21"/>
  <c r="J109" i="21"/>
  <c r="Q110" i="21" s="1"/>
  <c r="X110" i="21" s="1"/>
  <c r="I109" i="21"/>
  <c r="P110" i="21" s="1"/>
  <c r="W110" i="21" s="1"/>
  <c r="D442" i="21" l="1"/>
  <c r="C442" i="21"/>
  <c r="AA110" i="21"/>
  <c r="AC110" i="21"/>
  <c r="AE110" i="21"/>
  <c r="AD110" i="21"/>
  <c r="AF110" i="21"/>
  <c r="Y443" i="21"/>
  <c r="AD443" i="21"/>
  <c r="AF443" i="21"/>
  <c r="AE443" i="21"/>
  <c r="B443" i="21"/>
  <c r="AK443" i="21"/>
  <c r="AO443" i="21"/>
  <c r="AP443" i="21"/>
  <c r="AH443" i="21"/>
  <c r="AC443" i="21"/>
  <c r="AA443" i="21"/>
  <c r="W443" i="21"/>
  <c r="T443" i="21"/>
  <c r="P443" i="21"/>
  <c r="R443" i="21"/>
  <c r="N443" i="21"/>
  <c r="J443" i="21"/>
  <c r="G443" i="21"/>
  <c r="K443" i="21"/>
  <c r="A444" i="21"/>
  <c r="AM443" i="21"/>
  <c r="AL443" i="21"/>
  <c r="AI443" i="21"/>
  <c r="AN443" i="21"/>
  <c r="AB443" i="21"/>
  <c r="X443" i="21"/>
  <c r="U443" i="21"/>
  <c r="Q443" i="21"/>
  <c r="V443" i="21"/>
  <c r="O443" i="21"/>
  <c r="M443" i="21"/>
  <c r="I443" i="21"/>
  <c r="F443" i="21"/>
  <c r="H443" i="21"/>
  <c r="AB110" i="21"/>
  <c r="Y444" i="21" l="1"/>
  <c r="AE444" i="21"/>
  <c r="AD444" i="21"/>
  <c r="AF444" i="21"/>
  <c r="AM444" i="21"/>
  <c r="AN444" i="21"/>
  <c r="AP444" i="21"/>
  <c r="AH444" i="21"/>
  <c r="AB444" i="21"/>
  <c r="V444" i="21"/>
  <c r="O444" i="21"/>
  <c r="W444" i="21"/>
  <c r="T444" i="21"/>
  <c r="P444" i="21"/>
  <c r="H444" i="21"/>
  <c r="M444" i="21"/>
  <c r="I444" i="21"/>
  <c r="F444" i="21"/>
  <c r="B444" i="21"/>
  <c r="AK444" i="21"/>
  <c r="AO444" i="21"/>
  <c r="AL444" i="21"/>
  <c r="AI444" i="21"/>
  <c r="AC444" i="21"/>
  <c r="AA444" i="21"/>
  <c r="R444" i="21"/>
  <c r="X444" i="21"/>
  <c r="U444" i="21"/>
  <c r="Q444" i="21"/>
  <c r="K444" i="21"/>
  <c r="N444" i="21"/>
  <c r="J444" i="21"/>
  <c r="G444" i="21"/>
  <c r="A445" i="21"/>
  <c r="AH110" i="21"/>
  <c r="C443" i="21"/>
  <c r="D443" i="21"/>
  <c r="AI110" i="21"/>
  <c r="D444" i="21" l="1"/>
  <c r="C444" i="21"/>
  <c r="B110" i="21"/>
  <c r="Y445" i="21"/>
  <c r="AD445" i="21"/>
  <c r="AF445" i="21"/>
  <c r="AE445" i="21"/>
  <c r="B445" i="21"/>
  <c r="AK445" i="21"/>
  <c r="AO445" i="21"/>
  <c r="AP445" i="21"/>
  <c r="AH445" i="21"/>
  <c r="AC445" i="21"/>
  <c r="AA445" i="21"/>
  <c r="W445" i="21"/>
  <c r="T445" i="21"/>
  <c r="P445" i="21"/>
  <c r="R445" i="21"/>
  <c r="N445" i="21"/>
  <c r="J445" i="21"/>
  <c r="G445" i="21"/>
  <c r="H445" i="21"/>
  <c r="A446" i="21"/>
  <c r="AM445" i="21"/>
  <c r="AL445" i="21"/>
  <c r="AI445" i="21"/>
  <c r="AN445" i="21"/>
  <c r="AB445" i="21"/>
  <c r="X445" i="21"/>
  <c r="U445" i="21"/>
  <c r="Q445" i="21"/>
  <c r="V445" i="21"/>
  <c r="O445" i="21"/>
  <c r="M445" i="21"/>
  <c r="I445" i="21"/>
  <c r="F445" i="21"/>
  <c r="K445" i="21"/>
  <c r="Y446" i="21" l="1"/>
  <c r="AE446" i="21"/>
  <c r="AF446" i="21"/>
  <c r="AD446" i="21"/>
  <c r="AM446" i="21"/>
  <c r="AN446" i="21"/>
  <c r="AP446" i="21"/>
  <c r="AH446" i="21"/>
  <c r="AB446" i="21"/>
  <c r="V446" i="21"/>
  <c r="O446" i="21"/>
  <c r="W446" i="21"/>
  <c r="T446" i="21"/>
  <c r="P446" i="21"/>
  <c r="H446" i="21"/>
  <c r="M446" i="21"/>
  <c r="I446" i="21"/>
  <c r="F446" i="21"/>
  <c r="B446" i="21"/>
  <c r="AK446" i="21"/>
  <c r="AO446" i="21"/>
  <c r="AL446" i="21"/>
  <c r="AI446" i="21"/>
  <c r="AC446" i="21"/>
  <c r="AA446" i="21"/>
  <c r="R446" i="21"/>
  <c r="X446" i="21"/>
  <c r="U446" i="21"/>
  <c r="Q446" i="21"/>
  <c r="K446" i="21"/>
  <c r="N446" i="21"/>
  <c r="J446" i="21"/>
  <c r="G446" i="21"/>
  <c r="A447" i="21"/>
  <c r="C110" i="21"/>
  <c r="D110" i="21"/>
  <c r="D445" i="21"/>
  <c r="C445" i="21"/>
  <c r="F110" i="21" l="1"/>
  <c r="M111" i="21" s="1"/>
  <c r="T111" i="21" s="1"/>
  <c r="G110" i="21"/>
  <c r="N111" i="21" s="1"/>
  <c r="U111" i="21" s="1"/>
  <c r="C446" i="21"/>
  <c r="D446" i="21"/>
  <c r="I110" i="21"/>
  <c r="P111" i="21" s="1"/>
  <c r="W111" i="21" s="1"/>
  <c r="J110" i="21"/>
  <c r="Q111" i="21" s="1"/>
  <c r="X111" i="21" s="1"/>
  <c r="Y447" i="21"/>
  <c r="AD447" i="21"/>
  <c r="AF447" i="21"/>
  <c r="AE447" i="21"/>
  <c r="B447" i="21"/>
  <c r="AK447" i="21"/>
  <c r="AO447" i="21"/>
  <c r="AP447" i="21"/>
  <c r="AH447" i="21"/>
  <c r="AC447" i="21"/>
  <c r="AA447" i="21"/>
  <c r="W447" i="21"/>
  <c r="T447" i="21"/>
  <c r="P447" i="21"/>
  <c r="R447" i="21"/>
  <c r="N447" i="21"/>
  <c r="J447" i="21"/>
  <c r="G447" i="21"/>
  <c r="K447" i="21"/>
  <c r="A448" i="21"/>
  <c r="AM447" i="21"/>
  <c r="AL447" i="21"/>
  <c r="AI447" i="21"/>
  <c r="AN447" i="21"/>
  <c r="AB447" i="21"/>
  <c r="X447" i="21"/>
  <c r="U447" i="21"/>
  <c r="Q447" i="21"/>
  <c r="V447" i="21"/>
  <c r="O447" i="21"/>
  <c r="M447" i="21"/>
  <c r="I447" i="21"/>
  <c r="F447" i="21"/>
  <c r="H447" i="21"/>
  <c r="AD111" i="21" l="1"/>
  <c r="AF111" i="21"/>
  <c r="AA111" i="21"/>
  <c r="AC111" i="21"/>
  <c r="D447" i="21"/>
  <c r="C447" i="21"/>
  <c r="Y448" i="21"/>
  <c r="AE448" i="21"/>
  <c r="AD448" i="21"/>
  <c r="AF448" i="21"/>
  <c r="AM448" i="21"/>
  <c r="AN448" i="21"/>
  <c r="AP448" i="21"/>
  <c r="AH448" i="21"/>
  <c r="AB448" i="21"/>
  <c r="V448" i="21"/>
  <c r="O448" i="21"/>
  <c r="W448" i="21"/>
  <c r="T448" i="21"/>
  <c r="P448" i="21"/>
  <c r="H448" i="21"/>
  <c r="M448" i="21"/>
  <c r="I448" i="21"/>
  <c r="F448" i="21"/>
  <c r="B448" i="21"/>
  <c r="AK448" i="21"/>
  <c r="AO448" i="21"/>
  <c r="AL448" i="21"/>
  <c r="AI448" i="21"/>
  <c r="AC448" i="21"/>
  <c r="AA448" i="21"/>
  <c r="R448" i="21"/>
  <c r="X448" i="21"/>
  <c r="U448" i="21"/>
  <c r="Q448" i="21"/>
  <c r="K448" i="21"/>
  <c r="N448" i="21"/>
  <c r="J448" i="21"/>
  <c r="G448" i="21"/>
  <c r="A449" i="21"/>
  <c r="AE111" i="21"/>
  <c r="AB111" i="21"/>
  <c r="C448" i="21" l="1"/>
  <c r="D448" i="21"/>
  <c r="AH111" i="21"/>
  <c r="AI111" i="21"/>
  <c r="Y449" i="21"/>
  <c r="AD449" i="21"/>
  <c r="AF449" i="21"/>
  <c r="AE449" i="21"/>
  <c r="B449" i="21"/>
  <c r="AK449" i="21"/>
  <c r="AO449" i="21"/>
  <c r="AP449" i="21"/>
  <c r="AH449" i="21"/>
  <c r="AC449" i="21"/>
  <c r="AA449" i="21"/>
  <c r="W449" i="21"/>
  <c r="T449" i="21"/>
  <c r="P449" i="21"/>
  <c r="R449" i="21"/>
  <c r="N449" i="21"/>
  <c r="J449" i="21"/>
  <c r="G449" i="21"/>
  <c r="H449" i="21"/>
  <c r="A450" i="21"/>
  <c r="AM449" i="21"/>
  <c r="AL449" i="21"/>
  <c r="AI449" i="21"/>
  <c r="AN449" i="21"/>
  <c r="AB449" i="21"/>
  <c r="X449" i="21"/>
  <c r="U449" i="21"/>
  <c r="Q449" i="21"/>
  <c r="V449" i="21"/>
  <c r="O449" i="21"/>
  <c r="M449" i="21"/>
  <c r="I449" i="21"/>
  <c r="F449" i="21"/>
  <c r="K449" i="21"/>
  <c r="C449" i="21" l="1"/>
  <c r="D449" i="21"/>
  <c r="B111" i="21"/>
  <c r="Y450" i="21"/>
  <c r="AE450" i="21"/>
  <c r="AF450" i="21"/>
  <c r="AD450" i="21"/>
  <c r="AM450" i="21"/>
  <c r="AN450" i="21"/>
  <c r="AP450" i="21"/>
  <c r="AH450" i="21"/>
  <c r="AB450" i="21"/>
  <c r="V450" i="21"/>
  <c r="O450" i="21"/>
  <c r="W450" i="21"/>
  <c r="T450" i="21"/>
  <c r="P450" i="21"/>
  <c r="H450" i="21"/>
  <c r="M450" i="21"/>
  <c r="I450" i="21"/>
  <c r="F450" i="21"/>
  <c r="B450" i="21"/>
  <c r="AK450" i="21"/>
  <c r="AO450" i="21"/>
  <c r="AL450" i="21"/>
  <c r="AI450" i="21"/>
  <c r="AC450" i="21"/>
  <c r="AA450" i="21"/>
  <c r="R450" i="21"/>
  <c r="X450" i="21"/>
  <c r="U450" i="21"/>
  <c r="Q450" i="21"/>
  <c r="K450" i="21"/>
  <c r="N450" i="21"/>
  <c r="J450" i="21"/>
  <c r="G450" i="21"/>
  <c r="A451" i="21"/>
  <c r="D111" i="21" l="1"/>
  <c r="C111" i="21"/>
  <c r="Y451" i="21"/>
  <c r="AD451" i="21"/>
  <c r="AF451" i="21"/>
  <c r="AE451" i="21"/>
  <c r="B451" i="21"/>
  <c r="AK451" i="21"/>
  <c r="AO451" i="21"/>
  <c r="AP451" i="21"/>
  <c r="AH451" i="21"/>
  <c r="AC451" i="21"/>
  <c r="AA451" i="21"/>
  <c r="W451" i="21"/>
  <c r="T451" i="21"/>
  <c r="P451" i="21"/>
  <c r="R451" i="21"/>
  <c r="N451" i="21"/>
  <c r="J451" i="21"/>
  <c r="G451" i="21"/>
  <c r="K451" i="21"/>
  <c r="A452" i="21"/>
  <c r="AM451" i="21"/>
  <c r="AL451" i="21"/>
  <c r="AI451" i="21"/>
  <c r="AN451" i="21"/>
  <c r="AB451" i="21"/>
  <c r="X451" i="21"/>
  <c r="U451" i="21"/>
  <c r="Q451" i="21"/>
  <c r="V451" i="21"/>
  <c r="O451" i="21"/>
  <c r="M451" i="21"/>
  <c r="I451" i="21"/>
  <c r="F451" i="21"/>
  <c r="H451" i="21"/>
  <c r="D450" i="21"/>
  <c r="C450" i="21"/>
  <c r="C451" i="21" l="1"/>
  <c r="D451" i="21"/>
  <c r="J111" i="21"/>
  <c r="Q112" i="21" s="1"/>
  <c r="X112" i="21" s="1"/>
  <c r="I111" i="21"/>
  <c r="P112" i="21" s="1"/>
  <c r="W112" i="21" s="1"/>
  <c r="Y452" i="21"/>
  <c r="AE452" i="21"/>
  <c r="AD452" i="21"/>
  <c r="AF452" i="21"/>
  <c r="AM452" i="21"/>
  <c r="AN452" i="21"/>
  <c r="AP452" i="21"/>
  <c r="AH452" i="21"/>
  <c r="AB452" i="21"/>
  <c r="V452" i="21"/>
  <c r="O452" i="21"/>
  <c r="W452" i="21"/>
  <c r="T452" i="21"/>
  <c r="P452" i="21"/>
  <c r="H452" i="21"/>
  <c r="M452" i="21"/>
  <c r="I452" i="21"/>
  <c r="F452" i="21"/>
  <c r="B452" i="21"/>
  <c r="AK452" i="21"/>
  <c r="AO452" i="21"/>
  <c r="AL452" i="21"/>
  <c r="AI452" i="21"/>
  <c r="AC452" i="21"/>
  <c r="AA452" i="21"/>
  <c r="R452" i="21"/>
  <c r="X452" i="21"/>
  <c r="U452" i="21"/>
  <c r="Q452" i="21"/>
  <c r="K452" i="21"/>
  <c r="N452" i="21"/>
  <c r="J452" i="21"/>
  <c r="G452" i="21"/>
  <c r="A453" i="21"/>
  <c r="F111" i="21"/>
  <c r="M112" i="21" s="1"/>
  <c r="T112" i="21" s="1"/>
  <c r="G111" i="21"/>
  <c r="N112" i="21" s="1"/>
  <c r="U112" i="21" s="1"/>
  <c r="AB112" i="21" s="1"/>
  <c r="AC112" i="21" l="1"/>
  <c r="AA112" i="21"/>
  <c r="C452" i="21"/>
  <c r="D452" i="21"/>
  <c r="AE112" i="21"/>
  <c r="Y453" i="21"/>
  <c r="AD453" i="21"/>
  <c r="AF453" i="21"/>
  <c r="AE453" i="21"/>
  <c r="B453" i="21"/>
  <c r="AK453" i="21"/>
  <c r="AO453" i="21"/>
  <c r="AP453" i="21"/>
  <c r="AH453" i="21"/>
  <c r="AC453" i="21"/>
  <c r="AA453" i="21"/>
  <c r="W453" i="21"/>
  <c r="T453" i="21"/>
  <c r="P453" i="21"/>
  <c r="R453" i="21"/>
  <c r="N453" i="21"/>
  <c r="J453" i="21"/>
  <c r="G453" i="21"/>
  <c r="H453" i="21"/>
  <c r="A454" i="21"/>
  <c r="AM453" i="21"/>
  <c r="AL453" i="21"/>
  <c r="AI453" i="21"/>
  <c r="AN453" i="21"/>
  <c r="AB453" i="21"/>
  <c r="X453" i="21"/>
  <c r="U453" i="21"/>
  <c r="Q453" i="21"/>
  <c r="V453" i="21"/>
  <c r="O453" i="21"/>
  <c r="M453" i="21"/>
  <c r="I453" i="21"/>
  <c r="F453" i="21"/>
  <c r="K453" i="21"/>
  <c r="AD112" i="21"/>
  <c r="AF112" i="21"/>
  <c r="Y454" i="21" l="1"/>
  <c r="AE454" i="21"/>
  <c r="AF454" i="21"/>
  <c r="AD454" i="21"/>
  <c r="AM454" i="21"/>
  <c r="AN454" i="21"/>
  <c r="AP454" i="21"/>
  <c r="AH454" i="21"/>
  <c r="AB454" i="21"/>
  <c r="V454" i="21"/>
  <c r="O454" i="21"/>
  <c r="W454" i="21"/>
  <c r="T454" i="21"/>
  <c r="P454" i="21"/>
  <c r="H454" i="21"/>
  <c r="M454" i="21"/>
  <c r="I454" i="21"/>
  <c r="F454" i="21"/>
  <c r="B454" i="21"/>
  <c r="AK454" i="21"/>
  <c r="AO454" i="21"/>
  <c r="AL454" i="21"/>
  <c r="AI454" i="21"/>
  <c r="AC454" i="21"/>
  <c r="AA454" i="21"/>
  <c r="R454" i="21"/>
  <c r="X454" i="21"/>
  <c r="U454" i="21"/>
  <c r="Q454" i="21"/>
  <c r="K454" i="21"/>
  <c r="N454" i="21"/>
  <c r="J454" i="21"/>
  <c r="G454" i="21"/>
  <c r="A455" i="21"/>
  <c r="D453" i="21"/>
  <c r="C453" i="21"/>
  <c r="AI112" i="21"/>
  <c r="AH112" i="21"/>
  <c r="D454" i="21" l="1"/>
  <c r="C454" i="21"/>
  <c r="Y455" i="21"/>
  <c r="AD455" i="21"/>
  <c r="AF455" i="21"/>
  <c r="AE455" i="21"/>
  <c r="B455" i="21"/>
  <c r="AK455" i="21"/>
  <c r="AO455" i="21"/>
  <c r="AP455" i="21"/>
  <c r="AH455" i="21"/>
  <c r="AC455" i="21"/>
  <c r="AA455" i="21"/>
  <c r="W455" i="21"/>
  <c r="T455" i="21"/>
  <c r="P455" i="21"/>
  <c r="R455" i="21"/>
  <c r="N455" i="21"/>
  <c r="J455" i="21"/>
  <c r="G455" i="21"/>
  <c r="K455" i="21"/>
  <c r="A456" i="21"/>
  <c r="AM455" i="21"/>
  <c r="AL455" i="21"/>
  <c r="AI455" i="21"/>
  <c r="AN455" i="21"/>
  <c r="AB455" i="21"/>
  <c r="X455" i="21"/>
  <c r="U455" i="21"/>
  <c r="Q455" i="21"/>
  <c r="V455" i="21"/>
  <c r="O455" i="21"/>
  <c r="M455" i="21"/>
  <c r="I455" i="21"/>
  <c r="F455" i="21"/>
  <c r="H455" i="21"/>
  <c r="B112" i="21"/>
  <c r="D112" i="21" l="1"/>
  <c r="C112" i="21"/>
  <c r="D455" i="21"/>
  <c r="C455" i="21"/>
  <c r="Y456" i="21"/>
  <c r="AE456" i="21"/>
  <c r="AD456" i="21"/>
  <c r="AF456" i="21"/>
  <c r="AM456" i="21"/>
  <c r="AN456" i="21"/>
  <c r="AP456" i="21"/>
  <c r="AH456" i="21"/>
  <c r="AB456" i="21"/>
  <c r="V456" i="21"/>
  <c r="O456" i="21"/>
  <c r="W456" i="21"/>
  <c r="T456" i="21"/>
  <c r="P456" i="21"/>
  <c r="H456" i="21"/>
  <c r="M456" i="21"/>
  <c r="I456" i="21"/>
  <c r="F456" i="21"/>
  <c r="B456" i="21"/>
  <c r="AK456" i="21"/>
  <c r="AO456" i="21"/>
  <c r="AL456" i="21"/>
  <c r="AI456" i="21"/>
  <c r="AC456" i="21"/>
  <c r="AA456" i="21"/>
  <c r="R456" i="21"/>
  <c r="X456" i="21"/>
  <c r="U456" i="21"/>
  <c r="Q456" i="21"/>
  <c r="K456" i="21"/>
  <c r="N456" i="21"/>
  <c r="J456" i="21"/>
  <c r="G456" i="21"/>
  <c r="A457" i="21"/>
  <c r="D456" i="21" l="1"/>
  <c r="C456" i="21"/>
  <c r="I112" i="21"/>
  <c r="P113" i="21" s="1"/>
  <c r="W113" i="21" s="1"/>
  <c r="J112" i="21"/>
  <c r="Q113" i="21" s="1"/>
  <c r="X113" i="21" s="1"/>
  <c r="Y457" i="21"/>
  <c r="AD457" i="21"/>
  <c r="AF457" i="21"/>
  <c r="AE457" i="21"/>
  <c r="B457" i="21"/>
  <c r="AK457" i="21"/>
  <c r="AO457" i="21"/>
  <c r="AP457" i="21"/>
  <c r="AH457" i="21"/>
  <c r="AC457" i="21"/>
  <c r="AA457" i="21"/>
  <c r="W457" i="21"/>
  <c r="T457" i="21"/>
  <c r="P457" i="21"/>
  <c r="R457" i="21"/>
  <c r="N457" i="21"/>
  <c r="J457" i="21"/>
  <c r="G457" i="21"/>
  <c r="H457" i="21"/>
  <c r="A458" i="21"/>
  <c r="AM457" i="21"/>
  <c r="AL457" i="21"/>
  <c r="AI457" i="21"/>
  <c r="AN457" i="21"/>
  <c r="AB457" i="21"/>
  <c r="X457" i="21"/>
  <c r="U457" i="21"/>
  <c r="Q457" i="21"/>
  <c r="V457" i="21"/>
  <c r="O457" i="21"/>
  <c r="M457" i="21"/>
  <c r="I457" i="21"/>
  <c r="F457" i="21"/>
  <c r="K457" i="21"/>
  <c r="G112" i="21"/>
  <c r="N113" i="21" s="1"/>
  <c r="U113" i="21" s="1"/>
  <c r="F112" i="21"/>
  <c r="M113" i="21" s="1"/>
  <c r="T113" i="21" s="1"/>
  <c r="AB113" i="21" l="1"/>
  <c r="D457" i="21"/>
  <c r="C457" i="21"/>
  <c r="AD113" i="21"/>
  <c r="AF113" i="21"/>
  <c r="AC113" i="21"/>
  <c r="AA113" i="21"/>
  <c r="Y458" i="21"/>
  <c r="AE458" i="21"/>
  <c r="AF458" i="21"/>
  <c r="AD458" i="21"/>
  <c r="AM458" i="21"/>
  <c r="AN458" i="21"/>
  <c r="AP458" i="21"/>
  <c r="AH458" i="21"/>
  <c r="AB458" i="21"/>
  <c r="V458" i="21"/>
  <c r="O458" i="21"/>
  <c r="W458" i="21"/>
  <c r="T458" i="21"/>
  <c r="P458" i="21"/>
  <c r="H458" i="21"/>
  <c r="M458" i="21"/>
  <c r="I458" i="21"/>
  <c r="F458" i="21"/>
  <c r="B458" i="21"/>
  <c r="AK458" i="21"/>
  <c r="AO458" i="21"/>
  <c r="AL458" i="21"/>
  <c r="AI458" i="21"/>
  <c r="AC458" i="21"/>
  <c r="AA458" i="21"/>
  <c r="R458" i="21"/>
  <c r="X458" i="21"/>
  <c r="U458" i="21"/>
  <c r="Q458" i="21"/>
  <c r="K458" i="21"/>
  <c r="N458" i="21"/>
  <c r="J458" i="21"/>
  <c r="G458" i="21"/>
  <c r="A459" i="21"/>
  <c r="AE113" i="21"/>
  <c r="C458" i="21" l="1"/>
  <c r="D458" i="21"/>
  <c r="AI113" i="21"/>
  <c r="Y459" i="21"/>
  <c r="AD459" i="21"/>
  <c r="AF459" i="21"/>
  <c r="AE459" i="21"/>
  <c r="B459" i="21"/>
  <c r="AK459" i="21"/>
  <c r="AO459" i="21"/>
  <c r="AP459" i="21"/>
  <c r="AH459" i="21"/>
  <c r="AC459" i="21"/>
  <c r="AA459" i="21"/>
  <c r="W459" i="21"/>
  <c r="T459" i="21"/>
  <c r="P459" i="21"/>
  <c r="R459" i="21"/>
  <c r="N459" i="21"/>
  <c r="J459" i="21"/>
  <c r="G459" i="21"/>
  <c r="K459" i="21"/>
  <c r="A460" i="21"/>
  <c r="AM459" i="21"/>
  <c r="AL459" i="21"/>
  <c r="AI459" i="21"/>
  <c r="AN459" i="21"/>
  <c r="AB459" i="21"/>
  <c r="X459" i="21"/>
  <c r="U459" i="21"/>
  <c r="Q459" i="21"/>
  <c r="V459" i="21"/>
  <c r="O459" i="21"/>
  <c r="M459" i="21"/>
  <c r="I459" i="21"/>
  <c r="F459" i="21"/>
  <c r="H459" i="21"/>
  <c r="AH113" i="21"/>
  <c r="B113" i="21" l="1"/>
  <c r="C113" i="21" s="1"/>
  <c r="Y460" i="21"/>
  <c r="AE460" i="21"/>
  <c r="AD460" i="21"/>
  <c r="AF460" i="21"/>
  <c r="AM460" i="21"/>
  <c r="AN460" i="21"/>
  <c r="AP460" i="21"/>
  <c r="AH460" i="21"/>
  <c r="AB460" i="21"/>
  <c r="V460" i="21"/>
  <c r="O460" i="21"/>
  <c r="W460" i="21"/>
  <c r="T460" i="21"/>
  <c r="P460" i="21"/>
  <c r="H460" i="21"/>
  <c r="M460" i="21"/>
  <c r="I460" i="21"/>
  <c r="F460" i="21"/>
  <c r="B460" i="21"/>
  <c r="AK460" i="21"/>
  <c r="AO460" i="21"/>
  <c r="AL460" i="21"/>
  <c r="AI460" i="21"/>
  <c r="AC460" i="21"/>
  <c r="AA460" i="21"/>
  <c r="R460" i="21"/>
  <c r="X460" i="21"/>
  <c r="U460" i="21"/>
  <c r="Q460" i="21"/>
  <c r="K460" i="21"/>
  <c r="N460" i="21"/>
  <c r="J460" i="21"/>
  <c r="G460" i="21"/>
  <c r="A461" i="21"/>
  <c r="D113" i="21"/>
  <c r="D459" i="21"/>
  <c r="C459" i="21"/>
  <c r="G113" i="21" l="1"/>
  <c r="F113" i="21"/>
  <c r="D460" i="21"/>
  <c r="C460" i="21"/>
  <c r="I113" i="21"/>
  <c r="J113" i="21"/>
  <c r="Y461" i="21"/>
  <c r="AD461" i="21"/>
  <c r="AF461" i="21"/>
  <c r="AE461" i="21"/>
  <c r="B461" i="21"/>
  <c r="AK461" i="21"/>
  <c r="AO461" i="21"/>
  <c r="AP461" i="21"/>
  <c r="AH461" i="21"/>
  <c r="AC461" i="21"/>
  <c r="AA461" i="21"/>
  <c r="W461" i="21"/>
  <c r="T461" i="21"/>
  <c r="P461" i="21"/>
  <c r="R461" i="21"/>
  <c r="N461" i="21"/>
  <c r="J461" i="21"/>
  <c r="G461" i="21"/>
  <c r="H461" i="21"/>
  <c r="A462" i="21"/>
  <c r="AM461" i="21"/>
  <c r="AL461" i="21"/>
  <c r="AI461" i="21"/>
  <c r="AN461" i="21"/>
  <c r="AB461" i="21"/>
  <c r="X461" i="21"/>
  <c r="U461" i="21"/>
  <c r="Q461" i="21"/>
  <c r="V461" i="21"/>
  <c r="O461" i="21"/>
  <c r="M461" i="21"/>
  <c r="I461" i="21"/>
  <c r="F461" i="21"/>
  <c r="K461" i="21"/>
  <c r="C461" i="21" l="1"/>
  <c r="D461" i="21"/>
  <c r="Y462" i="21"/>
  <c r="AE462" i="21"/>
  <c r="AF462" i="21"/>
  <c r="AD462" i="21"/>
  <c r="AM462" i="21"/>
  <c r="AN462" i="21"/>
  <c r="AP462" i="21"/>
  <c r="AH462" i="21"/>
  <c r="AB462" i="21"/>
  <c r="V462" i="21"/>
  <c r="O462" i="21"/>
  <c r="W462" i="21"/>
  <c r="T462" i="21"/>
  <c r="P462" i="21"/>
  <c r="H462" i="21"/>
  <c r="M462" i="21"/>
  <c r="I462" i="21"/>
  <c r="F462" i="21"/>
  <c r="B462" i="21"/>
  <c r="AK462" i="21"/>
  <c r="AO462" i="21"/>
  <c r="AL462" i="21"/>
  <c r="AI462" i="21"/>
  <c r="AC462" i="21"/>
  <c r="AA462" i="21"/>
  <c r="R462" i="21"/>
  <c r="X462" i="21"/>
  <c r="U462" i="21"/>
  <c r="Q462" i="21"/>
  <c r="K462" i="21"/>
  <c r="N462" i="21"/>
  <c r="J462" i="21"/>
  <c r="G462" i="21"/>
  <c r="A463" i="21"/>
  <c r="D462" i="21" l="1"/>
  <c r="C462" i="21"/>
  <c r="Y463" i="21"/>
  <c r="AD463" i="21"/>
  <c r="AF463" i="21"/>
  <c r="AE463" i="21"/>
  <c r="B463" i="21"/>
  <c r="AK463" i="21"/>
  <c r="AO463" i="21"/>
  <c r="AP463" i="21"/>
  <c r="AH463" i="21"/>
  <c r="AC463" i="21"/>
  <c r="AA463" i="21"/>
  <c r="W463" i="21"/>
  <c r="T463" i="21"/>
  <c r="P463" i="21"/>
  <c r="R463" i="21"/>
  <c r="N463" i="21"/>
  <c r="J463" i="21"/>
  <c r="G463" i="21"/>
  <c r="K463" i="21"/>
  <c r="A464" i="21"/>
  <c r="AM463" i="21"/>
  <c r="AL463" i="21"/>
  <c r="AI463" i="21"/>
  <c r="AN463" i="21"/>
  <c r="AB463" i="21"/>
  <c r="X463" i="21"/>
  <c r="U463" i="21"/>
  <c r="Q463" i="21"/>
  <c r="V463" i="21"/>
  <c r="O463" i="21"/>
  <c r="M463" i="21"/>
  <c r="I463" i="21"/>
  <c r="F463" i="21"/>
  <c r="H463" i="21"/>
  <c r="D463" i="21" l="1"/>
  <c r="C463" i="21"/>
  <c r="Y464" i="21"/>
  <c r="AE464" i="21"/>
  <c r="AD464" i="21"/>
  <c r="AF464" i="21"/>
  <c r="AM464" i="21"/>
  <c r="AN464" i="21"/>
  <c r="AP464" i="21"/>
  <c r="AH464" i="21"/>
  <c r="AB464" i="21"/>
  <c r="V464" i="21"/>
  <c r="O464" i="21"/>
  <c r="W464" i="21"/>
  <c r="T464" i="21"/>
  <c r="P464" i="21"/>
  <c r="H464" i="21"/>
  <c r="M464" i="21"/>
  <c r="I464" i="21"/>
  <c r="F464" i="21"/>
  <c r="B464" i="21"/>
  <c r="AK464" i="21"/>
  <c r="AO464" i="21"/>
  <c r="AL464" i="21"/>
  <c r="AI464" i="21"/>
  <c r="AC464" i="21"/>
  <c r="AA464" i="21"/>
  <c r="R464" i="21"/>
  <c r="X464" i="21"/>
  <c r="U464" i="21"/>
  <c r="Q464" i="21"/>
  <c r="K464" i="21"/>
  <c r="N464" i="21"/>
  <c r="J464" i="21"/>
  <c r="G464" i="21"/>
  <c r="A465" i="21"/>
  <c r="D464" i="21" l="1"/>
  <c r="C464" i="21"/>
  <c r="Y465" i="21"/>
  <c r="AD465" i="21"/>
  <c r="AF465" i="21"/>
  <c r="AE465" i="21"/>
  <c r="B465" i="21"/>
  <c r="AK465" i="21"/>
  <c r="AO465" i="21"/>
  <c r="AP465" i="21"/>
  <c r="AH465" i="21"/>
  <c r="AC465" i="21"/>
  <c r="AA465" i="21"/>
  <c r="W465" i="21"/>
  <c r="T465" i="21"/>
  <c r="P465" i="21"/>
  <c r="R465" i="21"/>
  <c r="N465" i="21"/>
  <c r="J465" i="21"/>
  <c r="G465" i="21"/>
  <c r="H465" i="21"/>
  <c r="A466" i="21"/>
  <c r="AM465" i="21"/>
  <c r="AL465" i="21"/>
  <c r="AI465" i="21"/>
  <c r="AN465" i="21"/>
  <c r="AB465" i="21"/>
  <c r="X465" i="21"/>
  <c r="U465" i="21"/>
  <c r="Q465" i="21"/>
  <c r="V465" i="21"/>
  <c r="O465" i="21"/>
  <c r="M465" i="21"/>
  <c r="I465" i="21"/>
  <c r="F465" i="21"/>
  <c r="K465" i="21"/>
  <c r="D465" i="21" l="1"/>
  <c r="C465" i="21"/>
  <c r="Y466" i="21"/>
  <c r="AE466" i="21"/>
  <c r="AF466" i="21"/>
  <c r="AD466" i="21"/>
  <c r="AM466" i="21"/>
  <c r="AN466" i="21"/>
  <c r="AP466" i="21"/>
  <c r="AH466" i="21"/>
  <c r="AB466" i="21"/>
  <c r="V466" i="21"/>
  <c r="O466" i="21"/>
  <c r="W466" i="21"/>
  <c r="T466" i="21"/>
  <c r="P466" i="21"/>
  <c r="H466" i="21"/>
  <c r="M466" i="21"/>
  <c r="I466" i="21"/>
  <c r="F466" i="21"/>
  <c r="B466" i="21"/>
  <c r="AK466" i="21"/>
  <c r="AO466" i="21"/>
  <c r="AL466" i="21"/>
  <c r="AI466" i="21"/>
  <c r="AC466" i="21"/>
  <c r="AA466" i="21"/>
  <c r="R466" i="21"/>
  <c r="X466" i="21"/>
  <c r="U466" i="21"/>
  <c r="Q466" i="21"/>
  <c r="K466" i="21"/>
  <c r="N466" i="21"/>
  <c r="J466" i="21"/>
  <c r="G466" i="21"/>
  <c r="A467" i="21"/>
  <c r="D466" i="21" l="1"/>
  <c r="C466" i="21"/>
  <c r="Y467" i="21"/>
  <c r="AD467" i="21"/>
  <c r="AF467" i="21"/>
  <c r="AE467" i="21"/>
  <c r="B467" i="21"/>
  <c r="AK467" i="21"/>
  <c r="AO467" i="21"/>
  <c r="AP467" i="21"/>
  <c r="AH467" i="21"/>
  <c r="AC467" i="21"/>
  <c r="AA467" i="21"/>
  <c r="W467" i="21"/>
  <c r="T467" i="21"/>
  <c r="P467" i="21"/>
  <c r="R467" i="21"/>
  <c r="N467" i="21"/>
  <c r="J467" i="21"/>
  <c r="G467" i="21"/>
  <c r="K467" i="21"/>
  <c r="A468" i="21"/>
  <c r="AM467" i="21"/>
  <c r="AL467" i="21"/>
  <c r="AI467" i="21"/>
  <c r="AN467" i="21"/>
  <c r="AB467" i="21"/>
  <c r="X467" i="21"/>
  <c r="U467" i="21"/>
  <c r="Q467" i="21"/>
  <c r="V467" i="21"/>
  <c r="O467" i="21"/>
  <c r="M467" i="21"/>
  <c r="I467" i="21"/>
  <c r="F467" i="21"/>
  <c r="H467" i="21"/>
  <c r="C467" i="21" l="1"/>
  <c r="D467" i="21"/>
  <c r="Y468" i="21"/>
  <c r="AE468" i="21"/>
  <c r="AD468" i="21"/>
  <c r="AF468" i="21"/>
  <c r="AM468" i="21"/>
  <c r="AN468" i="21"/>
  <c r="AP468" i="21"/>
  <c r="AH468" i="21"/>
  <c r="AB468" i="21"/>
  <c r="V468" i="21"/>
  <c r="O468" i="21"/>
  <c r="W468" i="21"/>
  <c r="T468" i="21"/>
  <c r="P468" i="21"/>
  <c r="H468" i="21"/>
  <c r="M468" i="21"/>
  <c r="I468" i="21"/>
  <c r="F468" i="21"/>
  <c r="B468" i="21"/>
  <c r="AK468" i="21"/>
  <c r="AO468" i="21"/>
  <c r="AL468" i="21"/>
  <c r="AI468" i="21"/>
  <c r="AC468" i="21"/>
  <c r="AA468" i="21"/>
  <c r="R468" i="21"/>
  <c r="X468" i="21"/>
  <c r="U468" i="21"/>
  <c r="Q468" i="21"/>
  <c r="K468" i="21"/>
  <c r="N468" i="21"/>
  <c r="J468" i="21"/>
  <c r="G468" i="21"/>
  <c r="A469" i="21"/>
  <c r="Y469" i="21" l="1"/>
  <c r="AD469" i="21"/>
  <c r="AF469" i="21"/>
  <c r="AE469" i="21"/>
  <c r="B469" i="21"/>
  <c r="AK469" i="21"/>
  <c r="AO469" i="21"/>
  <c r="AP469" i="21"/>
  <c r="AH469" i="21"/>
  <c r="AC469" i="21"/>
  <c r="AA469" i="21"/>
  <c r="W469" i="21"/>
  <c r="T469" i="21"/>
  <c r="P469" i="21"/>
  <c r="R469" i="21"/>
  <c r="N469" i="21"/>
  <c r="J469" i="21"/>
  <c r="G469" i="21"/>
  <c r="H469" i="21"/>
  <c r="A470" i="21"/>
  <c r="AM469" i="21"/>
  <c r="AL469" i="21"/>
  <c r="AI469" i="21"/>
  <c r="AN469" i="21"/>
  <c r="AB469" i="21"/>
  <c r="X469" i="21"/>
  <c r="U469" i="21"/>
  <c r="Q469" i="21"/>
  <c r="V469" i="21"/>
  <c r="O469" i="21"/>
  <c r="M469" i="21"/>
  <c r="I469" i="21"/>
  <c r="F469" i="21"/>
  <c r="K469" i="21"/>
  <c r="D468" i="21"/>
  <c r="C468" i="21"/>
  <c r="D469" i="21" l="1"/>
  <c r="C469" i="21"/>
  <c r="Y470" i="21"/>
  <c r="AE470" i="21"/>
  <c r="AF470" i="21"/>
  <c r="AD470" i="21"/>
  <c r="AM470" i="21"/>
  <c r="AN470" i="21"/>
  <c r="AP470" i="21"/>
  <c r="AH470" i="21"/>
  <c r="AB470" i="21"/>
  <c r="V470" i="21"/>
  <c r="O470" i="21"/>
  <c r="W470" i="21"/>
  <c r="T470" i="21"/>
  <c r="P470" i="21"/>
  <c r="H470" i="21"/>
  <c r="M470" i="21"/>
  <c r="I470" i="21"/>
  <c r="F470" i="21"/>
  <c r="B470" i="21"/>
  <c r="AK470" i="21"/>
  <c r="AO470" i="21"/>
  <c r="AL470" i="21"/>
  <c r="AI470" i="21"/>
  <c r="AC470" i="21"/>
  <c r="AA470" i="21"/>
  <c r="R470" i="21"/>
  <c r="X470" i="21"/>
  <c r="U470" i="21"/>
  <c r="Q470" i="21"/>
  <c r="K470" i="21"/>
  <c r="N470" i="21"/>
  <c r="J470" i="21"/>
  <c r="G470" i="21"/>
  <c r="A471" i="21"/>
  <c r="D470" i="21" l="1"/>
  <c r="C470" i="21"/>
  <c r="Y471" i="21"/>
  <c r="AD471" i="21"/>
  <c r="AF471" i="21"/>
  <c r="AE471" i="21"/>
  <c r="B471" i="21"/>
  <c r="AK471" i="21"/>
  <c r="AO471" i="21"/>
  <c r="AP471" i="21"/>
  <c r="AH471" i="21"/>
  <c r="AC471" i="21"/>
  <c r="AA471" i="21"/>
  <c r="W471" i="21"/>
  <c r="T471" i="21"/>
  <c r="P471" i="21"/>
  <c r="R471" i="21"/>
  <c r="N471" i="21"/>
  <c r="J471" i="21"/>
  <c r="G471" i="21"/>
  <c r="K471" i="21"/>
  <c r="A472" i="21"/>
  <c r="AM471" i="21"/>
  <c r="AL471" i="21"/>
  <c r="AI471" i="21"/>
  <c r="AN471" i="21"/>
  <c r="AB471" i="21"/>
  <c r="X471" i="21"/>
  <c r="U471" i="21"/>
  <c r="Q471" i="21"/>
  <c r="V471" i="21"/>
  <c r="O471" i="21"/>
  <c r="M471" i="21"/>
  <c r="I471" i="21"/>
  <c r="F471" i="21"/>
  <c r="H471" i="21"/>
  <c r="D471" i="21" l="1"/>
  <c r="C471" i="21"/>
  <c r="Y472" i="21"/>
  <c r="AE472" i="21"/>
  <c r="AD472" i="21"/>
  <c r="AF472" i="21"/>
  <c r="AM472" i="21"/>
  <c r="AN472" i="21"/>
  <c r="AP472" i="21"/>
  <c r="AH472" i="21"/>
  <c r="AB472" i="21"/>
  <c r="V472" i="21"/>
  <c r="O472" i="21"/>
  <c r="W472" i="21"/>
  <c r="T472" i="21"/>
  <c r="P472" i="21"/>
  <c r="H472" i="21"/>
  <c r="M472" i="21"/>
  <c r="I472" i="21"/>
  <c r="F472" i="21"/>
  <c r="B472" i="21"/>
  <c r="AK472" i="21"/>
  <c r="AO472" i="21"/>
  <c r="AL472" i="21"/>
  <c r="AI472" i="21"/>
  <c r="AC472" i="21"/>
  <c r="AA472" i="21"/>
  <c r="R472" i="21"/>
  <c r="X472" i="21"/>
  <c r="U472" i="21"/>
  <c r="Q472" i="21"/>
  <c r="K472" i="21"/>
  <c r="N472" i="21"/>
  <c r="J472" i="21"/>
  <c r="G472" i="21"/>
  <c r="A473" i="21"/>
  <c r="C472" i="21" l="1"/>
  <c r="D472" i="21"/>
  <c r="Y473" i="21"/>
  <c r="AD473" i="21"/>
  <c r="AF473" i="21"/>
  <c r="AE473" i="21"/>
  <c r="B473" i="21"/>
  <c r="AK473" i="21"/>
  <c r="AO473" i="21"/>
  <c r="AP473" i="21"/>
  <c r="AH473" i="21"/>
  <c r="AC473" i="21"/>
  <c r="AA473" i="21"/>
  <c r="W473" i="21"/>
  <c r="T473" i="21"/>
  <c r="P473" i="21"/>
  <c r="R473" i="21"/>
  <c r="N473" i="21"/>
  <c r="J473" i="21"/>
  <c r="G473" i="21"/>
  <c r="H473" i="21"/>
  <c r="A474" i="21"/>
  <c r="AM473" i="21"/>
  <c r="AL473" i="21"/>
  <c r="AI473" i="21"/>
  <c r="AN473" i="21"/>
  <c r="AB473" i="21"/>
  <c r="X473" i="21"/>
  <c r="U473" i="21"/>
  <c r="Q473" i="21"/>
  <c r="V473" i="21"/>
  <c r="O473" i="21"/>
  <c r="M473" i="21"/>
  <c r="I473" i="21"/>
  <c r="F473" i="21"/>
  <c r="K473" i="21"/>
  <c r="C473" i="21" l="1"/>
  <c r="D473" i="21"/>
  <c r="Y474" i="21"/>
  <c r="AE474" i="21"/>
  <c r="AF474" i="21"/>
  <c r="AD474" i="21"/>
  <c r="AM474" i="21"/>
  <c r="AN474" i="21"/>
  <c r="AP474" i="21"/>
  <c r="AH474" i="21"/>
  <c r="AB474" i="21"/>
  <c r="V474" i="21"/>
  <c r="O474" i="21"/>
  <c r="W474" i="21"/>
  <c r="T474" i="21"/>
  <c r="P474" i="21"/>
  <c r="H474" i="21"/>
  <c r="M474" i="21"/>
  <c r="I474" i="21"/>
  <c r="F474" i="21"/>
  <c r="B474" i="21"/>
  <c r="AK474" i="21"/>
  <c r="AO474" i="21"/>
  <c r="AL474" i="21"/>
  <c r="AI474" i="21"/>
  <c r="AC474" i="21"/>
  <c r="AA474" i="21"/>
  <c r="R474" i="21"/>
  <c r="X474" i="21"/>
  <c r="U474" i="21"/>
  <c r="Q474" i="21"/>
  <c r="K474" i="21"/>
  <c r="N474" i="21"/>
  <c r="J474" i="21"/>
  <c r="G474" i="21"/>
  <c r="A475" i="21"/>
  <c r="C474" i="21" l="1"/>
  <c r="D474" i="21"/>
  <c r="Y475" i="21"/>
  <c r="AD475" i="21"/>
  <c r="AF475" i="21"/>
  <c r="AE475" i="21"/>
  <c r="B475" i="21"/>
  <c r="AK475" i="21"/>
  <c r="AO475" i="21"/>
  <c r="AP475" i="21"/>
  <c r="AH475" i="21"/>
  <c r="AC475" i="21"/>
  <c r="AA475" i="21"/>
  <c r="W475" i="21"/>
  <c r="T475" i="21"/>
  <c r="P475" i="21"/>
  <c r="R475" i="21"/>
  <c r="N475" i="21"/>
  <c r="J475" i="21"/>
  <c r="G475" i="21"/>
  <c r="K475" i="21"/>
  <c r="A476" i="21"/>
  <c r="AM475" i="21"/>
  <c r="AL475" i="21"/>
  <c r="AI475" i="21"/>
  <c r="AN475" i="21"/>
  <c r="AB475" i="21"/>
  <c r="X475" i="21"/>
  <c r="U475" i="21"/>
  <c r="Q475" i="21"/>
  <c r="V475" i="21"/>
  <c r="O475" i="21"/>
  <c r="M475" i="21"/>
  <c r="I475" i="21"/>
  <c r="F475" i="21"/>
  <c r="H475" i="21"/>
  <c r="D475" i="21" l="1"/>
  <c r="C475" i="21"/>
  <c r="Y476" i="21"/>
  <c r="AE476" i="21"/>
  <c r="AD476" i="21"/>
  <c r="AF476" i="21"/>
  <c r="AM476" i="21"/>
  <c r="AN476" i="21"/>
  <c r="AP476" i="21"/>
  <c r="AH476" i="21"/>
  <c r="AB476" i="21"/>
  <c r="V476" i="21"/>
  <c r="O476" i="21"/>
  <c r="W476" i="21"/>
  <c r="T476" i="21"/>
  <c r="P476" i="21"/>
  <c r="H476" i="21"/>
  <c r="M476" i="21"/>
  <c r="I476" i="21"/>
  <c r="F476" i="21"/>
  <c r="B476" i="21"/>
  <c r="AK476" i="21"/>
  <c r="AO476" i="21"/>
  <c r="AL476" i="21"/>
  <c r="AI476" i="21"/>
  <c r="AC476" i="21"/>
  <c r="AA476" i="21"/>
  <c r="R476" i="21"/>
  <c r="X476" i="21"/>
  <c r="U476" i="21"/>
  <c r="Q476" i="21"/>
  <c r="K476" i="21"/>
  <c r="N476" i="21"/>
  <c r="J476" i="21"/>
  <c r="G476" i="21"/>
  <c r="A477" i="21"/>
  <c r="C476" i="21" l="1"/>
  <c r="D476" i="21"/>
  <c r="Y477" i="21"/>
  <c r="AD477" i="21"/>
  <c r="AF477" i="21"/>
  <c r="AE477" i="21"/>
  <c r="B477" i="21"/>
  <c r="AK477" i="21"/>
  <c r="AN477" i="21"/>
  <c r="AI477" i="21"/>
  <c r="AM477" i="21"/>
  <c r="AC477" i="21"/>
  <c r="AA477" i="21"/>
  <c r="W477" i="21"/>
  <c r="T477" i="21"/>
  <c r="P477" i="21"/>
  <c r="R477" i="21"/>
  <c r="N477" i="21"/>
  <c r="J477" i="21"/>
  <c r="G477" i="21"/>
  <c r="H477" i="21"/>
  <c r="A478" i="21"/>
  <c r="AL477" i="21"/>
  <c r="AP477" i="21"/>
  <c r="AH477" i="21"/>
  <c r="AO477" i="21"/>
  <c r="AB477" i="21"/>
  <c r="X477" i="21"/>
  <c r="U477" i="21"/>
  <c r="Q477" i="21"/>
  <c r="V477" i="21"/>
  <c r="O477" i="21"/>
  <c r="M477" i="21"/>
  <c r="I477" i="21"/>
  <c r="F477" i="21"/>
  <c r="K477" i="21"/>
  <c r="C477" i="21" l="1"/>
  <c r="D477" i="21"/>
  <c r="Y478" i="21"/>
  <c r="AE478" i="21"/>
  <c r="AF478" i="21"/>
  <c r="AD478" i="21"/>
  <c r="AN478" i="21"/>
  <c r="AK478" i="21"/>
  <c r="AO478" i="21"/>
  <c r="AH478" i="21"/>
  <c r="AB478" i="21"/>
  <c r="V478" i="21"/>
  <c r="O478" i="21"/>
  <c r="W478" i="21"/>
  <c r="T478" i="21"/>
  <c r="P478" i="21"/>
  <c r="H478" i="21"/>
  <c r="M478" i="21"/>
  <c r="I478" i="21"/>
  <c r="F478" i="21"/>
  <c r="B478" i="21"/>
  <c r="AL478" i="21"/>
  <c r="AP478" i="21"/>
  <c r="AM478" i="21"/>
  <c r="AI478" i="21"/>
  <c r="AC478" i="21"/>
  <c r="AA478" i="21"/>
  <c r="R478" i="21"/>
  <c r="X478" i="21"/>
  <c r="U478" i="21"/>
  <c r="Q478" i="21"/>
  <c r="K478" i="21"/>
  <c r="N478" i="21"/>
  <c r="J478" i="21"/>
  <c r="G478" i="21"/>
  <c r="A479" i="21"/>
  <c r="C478" i="21" l="1"/>
  <c r="D478" i="21"/>
  <c r="Y479" i="21"/>
  <c r="AD479" i="21"/>
  <c r="AF479" i="21"/>
  <c r="AE479" i="21"/>
  <c r="B479" i="21"/>
  <c r="AL479" i="21"/>
  <c r="AP479" i="21"/>
  <c r="AH479" i="21"/>
  <c r="AM479" i="21"/>
  <c r="AC479" i="21"/>
  <c r="AA479" i="21"/>
  <c r="W479" i="21"/>
  <c r="T479" i="21"/>
  <c r="P479" i="21"/>
  <c r="R479" i="21"/>
  <c r="N479" i="21"/>
  <c r="J479" i="21"/>
  <c r="G479" i="21"/>
  <c r="K479" i="21"/>
  <c r="A480" i="21"/>
  <c r="AN479" i="21"/>
  <c r="AI479" i="21"/>
  <c r="AK479" i="21"/>
  <c r="AO479" i="21"/>
  <c r="AB479" i="21"/>
  <c r="X479" i="21"/>
  <c r="U479" i="21"/>
  <c r="Q479" i="21"/>
  <c r="V479" i="21"/>
  <c r="O479" i="21"/>
  <c r="M479" i="21"/>
  <c r="I479" i="21"/>
  <c r="F479" i="21"/>
  <c r="H479" i="21"/>
  <c r="C479" i="21" l="1"/>
  <c r="D479" i="21"/>
  <c r="Y480" i="21"/>
  <c r="AE480" i="21"/>
  <c r="AD480" i="21"/>
  <c r="AF480" i="21"/>
  <c r="AN480" i="21"/>
  <c r="AK480" i="21"/>
  <c r="AO480" i="21"/>
  <c r="AH480" i="21"/>
  <c r="AB480" i="21"/>
  <c r="V480" i="21"/>
  <c r="O480" i="21"/>
  <c r="W480" i="21"/>
  <c r="T480" i="21"/>
  <c r="P480" i="21"/>
  <c r="H480" i="21"/>
  <c r="M480" i="21"/>
  <c r="I480" i="21"/>
  <c r="F480" i="21"/>
  <c r="B480" i="21"/>
  <c r="AL480" i="21"/>
  <c r="AP480" i="21"/>
  <c r="AM480" i="21"/>
  <c r="AI480" i="21"/>
  <c r="AC480" i="21"/>
  <c r="AA480" i="21"/>
  <c r="R480" i="21"/>
  <c r="X480" i="21"/>
  <c r="U480" i="21"/>
  <c r="Q480" i="21"/>
  <c r="K480" i="21"/>
  <c r="N480" i="21"/>
  <c r="J480" i="21"/>
  <c r="G480" i="21"/>
  <c r="A481" i="21"/>
  <c r="C480" i="21" l="1"/>
  <c r="D480" i="21"/>
  <c r="Y481" i="21"/>
  <c r="AD481" i="21"/>
  <c r="AF481" i="21"/>
  <c r="AE481" i="21"/>
  <c r="B481" i="21"/>
  <c r="AL481" i="21"/>
  <c r="AP481" i="21"/>
  <c r="AH481" i="21"/>
  <c r="AM481" i="21"/>
  <c r="AC481" i="21"/>
  <c r="AA481" i="21"/>
  <c r="W481" i="21"/>
  <c r="T481" i="21"/>
  <c r="P481" i="21"/>
  <c r="R481" i="21"/>
  <c r="N481" i="21"/>
  <c r="J481" i="21"/>
  <c r="G481" i="21"/>
  <c r="H481" i="21"/>
  <c r="A482" i="21"/>
  <c r="AN481" i="21"/>
  <c r="AI481" i="21"/>
  <c r="AK481" i="21"/>
  <c r="AO481" i="21"/>
  <c r="AB481" i="21"/>
  <c r="X481" i="21"/>
  <c r="U481" i="21"/>
  <c r="Q481" i="21"/>
  <c r="V481" i="21"/>
  <c r="O481" i="21"/>
  <c r="M481" i="21"/>
  <c r="I481" i="21"/>
  <c r="F481" i="21"/>
  <c r="K481" i="21"/>
  <c r="D481" i="21" l="1"/>
  <c r="C481" i="21"/>
  <c r="Y482" i="21"/>
  <c r="AE482" i="21"/>
  <c r="AF482" i="21"/>
  <c r="AD482" i="21"/>
  <c r="AN482" i="21"/>
  <c r="AK482" i="21"/>
  <c r="AO482" i="21"/>
  <c r="AH482" i="21"/>
  <c r="AB482" i="21"/>
  <c r="V482" i="21"/>
  <c r="O482" i="21"/>
  <c r="W482" i="21"/>
  <c r="T482" i="21"/>
  <c r="P482" i="21"/>
  <c r="H482" i="21"/>
  <c r="M482" i="21"/>
  <c r="I482" i="21"/>
  <c r="F482" i="21"/>
  <c r="B482" i="21"/>
  <c r="AL482" i="21"/>
  <c r="AP482" i="21"/>
  <c r="AM482" i="21"/>
  <c r="AI482" i="21"/>
  <c r="AC482" i="21"/>
  <c r="AA482" i="21"/>
  <c r="R482" i="21"/>
  <c r="X482" i="21"/>
  <c r="U482" i="21"/>
  <c r="Q482" i="21"/>
  <c r="K482" i="21"/>
  <c r="N482" i="21"/>
  <c r="J482" i="21"/>
  <c r="G482" i="21"/>
  <c r="A483" i="21"/>
  <c r="D482" i="21" l="1"/>
  <c r="C482" i="21"/>
  <c r="Y483" i="21"/>
  <c r="AD483" i="21"/>
  <c r="AF483" i="21"/>
  <c r="AE483" i="21"/>
  <c r="B483" i="21"/>
  <c r="AL483" i="21"/>
  <c r="AP483" i="21"/>
  <c r="AH483" i="21"/>
  <c r="AM483" i="21"/>
  <c r="AC483" i="21"/>
  <c r="AA483" i="21"/>
  <c r="W483" i="21"/>
  <c r="T483" i="21"/>
  <c r="P483" i="21"/>
  <c r="R483" i="21"/>
  <c r="N483" i="21"/>
  <c r="J483" i="21"/>
  <c r="G483" i="21"/>
  <c r="K483" i="21"/>
  <c r="A484" i="21"/>
  <c r="AN483" i="21"/>
  <c r="AI483" i="21"/>
  <c r="AK483" i="21"/>
  <c r="AO483" i="21"/>
  <c r="AB483" i="21"/>
  <c r="X483" i="21"/>
  <c r="U483" i="21"/>
  <c r="Q483" i="21"/>
  <c r="V483" i="21"/>
  <c r="O483" i="21"/>
  <c r="M483" i="21"/>
  <c r="I483" i="21"/>
  <c r="F483" i="21"/>
  <c r="H483" i="21"/>
  <c r="D483" i="21" l="1"/>
  <c r="C483" i="21"/>
  <c r="Y484" i="21"/>
  <c r="AE484" i="21"/>
  <c r="AD484" i="21"/>
  <c r="AF484" i="21"/>
  <c r="AN484" i="21"/>
  <c r="AK484" i="21"/>
  <c r="AO484" i="21"/>
  <c r="AH484" i="21"/>
  <c r="AB484" i="21"/>
  <c r="V484" i="21"/>
  <c r="O484" i="21"/>
  <c r="W484" i="21"/>
  <c r="T484" i="21"/>
  <c r="P484" i="21"/>
  <c r="H484" i="21"/>
  <c r="M484" i="21"/>
  <c r="I484" i="21"/>
  <c r="F484" i="21"/>
  <c r="B484" i="21"/>
  <c r="AL484" i="21"/>
  <c r="AP484" i="21"/>
  <c r="AM484" i="21"/>
  <c r="AI484" i="21"/>
  <c r="AC484" i="21"/>
  <c r="AA484" i="21"/>
  <c r="R484" i="21"/>
  <c r="X484" i="21"/>
  <c r="U484" i="21"/>
  <c r="Q484" i="21"/>
  <c r="K484" i="21"/>
  <c r="N484" i="21"/>
  <c r="J484" i="21"/>
  <c r="G484" i="21"/>
  <c r="A485" i="21"/>
  <c r="Y485" i="21" l="1"/>
  <c r="AD485" i="21"/>
  <c r="AF485" i="21"/>
  <c r="AE485" i="21"/>
  <c r="B485" i="21"/>
  <c r="AL485" i="21"/>
  <c r="AP485" i="21"/>
  <c r="AH485" i="21"/>
  <c r="AM485" i="21"/>
  <c r="AC485" i="21"/>
  <c r="AA485" i="21"/>
  <c r="W485" i="21"/>
  <c r="T485" i="21"/>
  <c r="P485" i="21"/>
  <c r="R485" i="21"/>
  <c r="N485" i="21"/>
  <c r="J485" i="21"/>
  <c r="G485" i="21"/>
  <c r="H485" i="21"/>
  <c r="A486" i="21"/>
  <c r="AN485" i="21"/>
  <c r="AI485" i="21"/>
  <c r="AK485" i="21"/>
  <c r="AO485" i="21"/>
  <c r="AB485" i="21"/>
  <c r="X485" i="21"/>
  <c r="U485" i="21"/>
  <c r="Q485" i="21"/>
  <c r="V485" i="21"/>
  <c r="O485" i="21"/>
  <c r="M485" i="21"/>
  <c r="I485" i="21"/>
  <c r="F485" i="21"/>
  <c r="K485" i="21"/>
  <c r="D484" i="21"/>
  <c r="C484" i="21"/>
  <c r="C485" i="21" l="1"/>
  <c r="D485" i="21"/>
  <c r="Y486" i="21"/>
  <c r="AE486" i="21"/>
  <c r="AF486" i="21"/>
  <c r="AD486" i="21"/>
  <c r="AN486" i="21"/>
  <c r="AK486" i="21"/>
  <c r="AO486" i="21"/>
  <c r="AH486" i="21"/>
  <c r="AB486" i="21"/>
  <c r="V486" i="21"/>
  <c r="O486" i="21"/>
  <c r="W486" i="21"/>
  <c r="T486" i="21"/>
  <c r="P486" i="21"/>
  <c r="H486" i="21"/>
  <c r="M486" i="21"/>
  <c r="I486" i="21"/>
  <c r="F486" i="21"/>
  <c r="B486" i="21"/>
  <c r="AL486" i="21"/>
  <c r="AP486" i="21"/>
  <c r="AM486" i="21"/>
  <c r="AI486" i="21"/>
  <c r="AC486" i="21"/>
  <c r="AA486" i="21"/>
  <c r="R486" i="21"/>
  <c r="X486" i="21"/>
  <c r="U486" i="21"/>
  <c r="Q486" i="21"/>
  <c r="K486" i="21"/>
  <c r="N486" i="21"/>
  <c r="J486" i="21"/>
  <c r="G486" i="21"/>
  <c r="A487" i="21"/>
  <c r="D486" i="21" l="1"/>
  <c r="C486" i="21"/>
  <c r="Y487" i="21"/>
  <c r="AD487" i="21"/>
  <c r="AF487" i="21"/>
  <c r="AE487" i="21"/>
  <c r="B487" i="21"/>
  <c r="AL487" i="21"/>
  <c r="AP487" i="21"/>
  <c r="AH487" i="21"/>
  <c r="AM487" i="21"/>
  <c r="AC487" i="21"/>
  <c r="AA487" i="21"/>
  <c r="W487" i="21"/>
  <c r="T487" i="21"/>
  <c r="P487" i="21"/>
  <c r="R487" i="21"/>
  <c r="N487" i="21"/>
  <c r="J487" i="21"/>
  <c r="G487" i="21"/>
  <c r="K487" i="21"/>
  <c r="A488" i="21"/>
  <c r="AN487" i="21"/>
  <c r="AI487" i="21"/>
  <c r="AK487" i="21"/>
  <c r="AO487" i="21"/>
  <c r="AB487" i="21"/>
  <c r="X487" i="21"/>
  <c r="U487" i="21"/>
  <c r="Q487" i="21"/>
  <c r="V487" i="21"/>
  <c r="O487" i="21"/>
  <c r="M487" i="21"/>
  <c r="I487" i="21"/>
  <c r="F487" i="21"/>
  <c r="H487" i="21"/>
  <c r="D487" i="21" l="1"/>
  <c r="C487" i="21"/>
  <c r="Y488" i="21"/>
  <c r="AE488" i="21"/>
  <c r="AD488" i="21"/>
  <c r="AF488" i="21"/>
  <c r="AN488" i="21"/>
  <c r="AK488" i="21"/>
  <c r="AO488" i="21"/>
  <c r="AH488" i="21"/>
  <c r="AB488" i="21"/>
  <c r="V488" i="21"/>
  <c r="O488" i="21"/>
  <c r="W488" i="21"/>
  <c r="T488" i="21"/>
  <c r="P488" i="21"/>
  <c r="H488" i="21"/>
  <c r="M488" i="21"/>
  <c r="I488" i="21"/>
  <c r="F488" i="21"/>
  <c r="B488" i="21"/>
  <c r="AL488" i="21"/>
  <c r="AP488" i="21"/>
  <c r="AM488" i="21"/>
  <c r="AI488" i="21"/>
  <c r="AC488" i="21"/>
  <c r="AA488" i="21"/>
  <c r="R488" i="21"/>
  <c r="X488" i="21"/>
  <c r="U488" i="21"/>
  <c r="Q488" i="21"/>
  <c r="K488" i="21"/>
  <c r="N488" i="21"/>
  <c r="J488" i="21"/>
  <c r="G488" i="21"/>
  <c r="A489" i="21"/>
  <c r="D488" i="21" l="1"/>
  <c r="C488" i="21"/>
  <c r="Y489" i="21"/>
  <c r="AD489" i="21"/>
  <c r="AF489" i="21"/>
  <c r="AE489" i="21"/>
  <c r="B489" i="21"/>
  <c r="AL489" i="21"/>
  <c r="AP489" i="21"/>
  <c r="AH489" i="21"/>
  <c r="AM489" i="21"/>
  <c r="AC489" i="21"/>
  <c r="AA489" i="21"/>
  <c r="W489" i="21"/>
  <c r="T489" i="21"/>
  <c r="P489" i="21"/>
  <c r="R489" i="21"/>
  <c r="N489" i="21"/>
  <c r="J489" i="21"/>
  <c r="G489" i="21"/>
  <c r="H489" i="21"/>
  <c r="A490" i="21"/>
  <c r="AN489" i="21"/>
  <c r="AI489" i="21"/>
  <c r="AK489" i="21"/>
  <c r="AO489" i="21"/>
  <c r="AB489" i="21"/>
  <c r="X489" i="21"/>
  <c r="U489" i="21"/>
  <c r="Q489" i="21"/>
  <c r="V489" i="21"/>
  <c r="O489" i="21"/>
  <c r="M489" i="21"/>
  <c r="I489" i="21"/>
  <c r="F489" i="21"/>
  <c r="K489" i="21"/>
  <c r="D489" i="21" l="1"/>
  <c r="C489" i="21"/>
  <c r="Y490" i="21"/>
  <c r="AE490" i="21"/>
  <c r="AF490" i="21"/>
  <c r="AD490" i="21"/>
  <c r="AN490" i="21"/>
  <c r="AK490" i="21"/>
  <c r="AO490" i="21"/>
  <c r="AH490" i="21"/>
  <c r="AB490" i="21"/>
  <c r="V490" i="21"/>
  <c r="O490" i="21"/>
  <c r="W490" i="21"/>
  <c r="T490" i="21"/>
  <c r="P490" i="21"/>
  <c r="H490" i="21"/>
  <c r="M490" i="21"/>
  <c r="I490" i="21"/>
  <c r="F490" i="21"/>
  <c r="B490" i="21"/>
  <c r="AL490" i="21"/>
  <c r="AP490" i="21"/>
  <c r="AM490" i="21"/>
  <c r="AI490" i="21"/>
  <c r="AC490" i="21"/>
  <c r="AA490" i="21"/>
  <c r="R490" i="21"/>
  <c r="X490" i="21"/>
  <c r="U490" i="21"/>
  <c r="Q490" i="21"/>
  <c r="K490" i="21"/>
  <c r="N490" i="21"/>
  <c r="J490" i="21"/>
  <c r="G490" i="21"/>
  <c r="A491" i="21"/>
  <c r="Y491" i="21" l="1"/>
  <c r="AD491" i="21"/>
  <c r="AF491" i="21"/>
  <c r="AE491" i="21"/>
  <c r="B491" i="21"/>
  <c r="AL491" i="21"/>
  <c r="AP491" i="21"/>
  <c r="AH491" i="21"/>
  <c r="AM491" i="21"/>
  <c r="AC491" i="21"/>
  <c r="AA491" i="21"/>
  <c r="W491" i="21"/>
  <c r="T491" i="21"/>
  <c r="P491" i="21"/>
  <c r="R491" i="21"/>
  <c r="N491" i="21"/>
  <c r="J491" i="21"/>
  <c r="G491" i="21"/>
  <c r="K491" i="21"/>
  <c r="A492" i="21"/>
  <c r="AN491" i="21"/>
  <c r="AI491" i="21"/>
  <c r="AK491" i="21"/>
  <c r="AO491" i="21"/>
  <c r="AB491" i="21"/>
  <c r="X491" i="21"/>
  <c r="U491" i="21"/>
  <c r="Q491" i="21"/>
  <c r="V491" i="21"/>
  <c r="O491" i="21"/>
  <c r="M491" i="21"/>
  <c r="I491" i="21"/>
  <c r="F491" i="21"/>
  <c r="H491" i="21"/>
  <c r="D490" i="21"/>
  <c r="C490" i="21"/>
  <c r="C491" i="21" l="1"/>
  <c r="D491" i="21"/>
  <c r="Y492" i="21"/>
  <c r="AE492" i="21"/>
  <c r="AD492" i="21"/>
  <c r="AF492" i="21"/>
  <c r="AN492" i="21"/>
  <c r="AK492" i="21"/>
  <c r="AO492" i="21"/>
  <c r="AH492" i="21"/>
  <c r="AB492" i="21"/>
  <c r="V492" i="21"/>
  <c r="O492" i="21"/>
  <c r="W492" i="21"/>
  <c r="T492" i="21"/>
  <c r="P492" i="21"/>
  <c r="H492" i="21"/>
  <c r="M492" i="21"/>
  <c r="I492" i="21"/>
  <c r="F492" i="21"/>
  <c r="B492" i="21"/>
  <c r="AL492" i="21"/>
  <c r="AP492" i="21"/>
  <c r="AM492" i="21"/>
  <c r="AI492" i="21"/>
  <c r="AC492" i="21"/>
  <c r="AA492" i="21"/>
  <c r="R492" i="21"/>
  <c r="X492" i="21"/>
  <c r="U492" i="21"/>
  <c r="Q492" i="21"/>
  <c r="K492" i="21"/>
  <c r="N492" i="21"/>
  <c r="J492" i="21"/>
  <c r="G492" i="21"/>
  <c r="A493" i="21"/>
  <c r="Y493" i="21" l="1"/>
  <c r="AD493" i="21"/>
  <c r="AF493" i="21"/>
  <c r="AE493" i="21"/>
  <c r="B493" i="21"/>
  <c r="AL493" i="21"/>
  <c r="AP493" i="21"/>
  <c r="AH493" i="21"/>
  <c r="AM493" i="21"/>
  <c r="AC493" i="21"/>
  <c r="AA493" i="21"/>
  <c r="W493" i="21"/>
  <c r="T493" i="21"/>
  <c r="P493" i="21"/>
  <c r="R493" i="21"/>
  <c r="N493" i="21"/>
  <c r="J493" i="21"/>
  <c r="G493" i="21"/>
  <c r="H493" i="21"/>
  <c r="A494" i="21"/>
  <c r="AN493" i="21"/>
  <c r="AI493" i="21"/>
  <c r="AK493" i="21"/>
  <c r="AO493" i="21"/>
  <c r="AB493" i="21"/>
  <c r="X493" i="21"/>
  <c r="U493" i="21"/>
  <c r="Q493" i="21"/>
  <c r="V493" i="21"/>
  <c r="O493" i="21"/>
  <c r="M493" i="21"/>
  <c r="I493" i="21"/>
  <c r="F493" i="21"/>
  <c r="K493" i="21"/>
  <c r="D492" i="21"/>
  <c r="C492" i="21"/>
  <c r="C493" i="21" l="1"/>
  <c r="D493" i="21"/>
  <c r="Y494" i="21"/>
  <c r="AE494" i="21"/>
  <c r="AF494" i="21"/>
  <c r="AD494" i="21"/>
  <c r="AN494" i="21"/>
  <c r="AK494" i="21"/>
  <c r="AO494" i="21"/>
  <c r="AH494" i="21"/>
  <c r="AB494" i="21"/>
  <c r="V494" i="21"/>
  <c r="O494" i="21"/>
  <c r="W494" i="21"/>
  <c r="T494" i="21"/>
  <c r="P494" i="21"/>
  <c r="H494" i="21"/>
  <c r="M494" i="21"/>
  <c r="I494" i="21"/>
  <c r="F494" i="21"/>
  <c r="B494" i="21"/>
  <c r="AL494" i="21"/>
  <c r="AP494" i="21"/>
  <c r="AM494" i="21"/>
  <c r="AI494" i="21"/>
  <c r="AC494" i="21"/>
  <c r="AA494" i="21"/>
  <c r="R494" i="21"/>
  <c r="X494" i="21"/>
  <c r="U494" i="21"/>
  <c r="Q494" i="21"/>
  <c r="K494" i="21"/>
  <c r="N494" i="21"/>
  <c r="J494" i="21"/>
  <c r="G494" i="21"/>
  <c r="A495" i="21"/>
  <c r="Y495" i="21" l="1"/>
  <c r="AD495" i="21"/>
  <c r="AF495" i="21"/>
  <c r="AE495" i="21"/>
  <c r="B495" i="21"/>
  <c r="AL495" i="21"/>
  <c r="AP495" i="21"/>
  <c r="AH495" i="21"/>
  <c r="AM495" i="21"/>
  <c r="AC495" i="21"/>
  <c r="AA495" i="21"/>
  <c r="W495" i="21"/>
  <c r="T495" i="21"/>
  <c r="P495" i="21"/>
  <c r="R495" i="21"/>
  <c r="N495" i="21"/>
  <c r="J495" i="21"/>
  <c r="G495" i="21"/>
  <c r="K495" i="21"/>
  <c r="A496" i="21"/>
  <c r="AN495" i="21"/>
  <c r="AI495" i="21"/>
  <c r="AK495" i="21"/>
  <c r="AO495" i="21"/>
  <c r="AB495" i="21"/>
  <c r="X495" i="21"/>
  <c r="U495" i="21"/>
  <c r="Q495" i="21"/>
  <c r="V495" i="21"/>
  <c r="O495" i="21"/>
  <c r="M495" i="21"/>
  <c r="I495" i="21"/>
  <c r="F495" i="21"/>
  <c r="H495" i="21"/>
  <c r="D494" i="21"/>
  <c r="C494" i="21"/>
  <c r="D495" i="21" l="1"/>
  <c r="C495" i="21"/>
  <c r="Y496" i="21"/>
  <c r="AE496" i="21"/>
  <c r="AD496" i="21"/>
  <c r="AF496" i="21"/>
  <c r="AN496" i="21"/>
  <c r="AK496" i="21"/>
  <c r="AO496" i="21"/>
  <c r="AH496" i="21"/>
  <c r="AB496" i="21"/>
  <c r="V496" i="21"/>
  <c r="O496" i="21"/>
  <c r="W496" i="21"/>
  <c r="T496" i="21"/>
  <c r="P496" i="21"/>
  <c r="H496" i="21"/>
  <c r="M496" i="21"/>
  <c r="I496" i="21"/>
  <c r="F496" i="21"/>
  <c r="B496" i="21"/>
  <c r="AL496" i="21"/>
  <c r="AP496" i="21"/>
  <c r="AM496" i="21"/>
  <c r="AI496" i="21"/>
  <c r="AC496" i="21"/>
  <c r="AA496" i="21"/>
  <c r="R496" i="21"/>
  <c r="X496" i="21"/>
  <c r="U496" i="21"/>
  <c r="Q496" i="21"/>
  <c r="K496" i="21"/>
  <c r="N496" i="21"/>
  <c r="J496" i="21"/>
  <c r="G496" i="21"/>
  <c r="A497" i="21"/>
  <c r="D496" i="21" l="1"/>
  <c r="C496" i="21"/>
  <c r="Y497" i="21"/>
  <c r="AD497" i="21"/>
  <c r="AF497" i="21"/>
  <c r="AE497" i="21"/>
  <c r="B497" i="21"/>
  <c r="AL497" i="21"/>
  <c r="AP497" i="21"/>
  <c r="AH497" i="21"/>
  <c r="AM497" i="21"/>
  <c r="AC497" i="21"/>
  <c r="AA497" i="21"/>
  <c r="W497" i="21"/>
  <c r="T497" i="21"/>
  <c r="P497" i="21"/>
  <c r="R497" i="21"/>
  <c r="N497" i="21"/>
  <c r="J497" i="21"/>
  <c r="G497" i="21"/>
  <c r="H497" i="21"/>
  <c r="A498" i="21"/>
  <c r="AN497" i="21"/>
  <c r="AI497" i="21"/>
  <c r="AK497" i="21"/>
  <c r="AO497" i="21"/>
  <c r="AB497" i="21"/>
  <c r="X497" i="21"/>
  <c r="U497" i="21"/>
  <c r="Q497" i="21"/>
  <c r="V497" i="21"/>
  <c r="O497" i="21"/>
  <c r="M497" i="21"/>
  <c r="I497" i="21"/>
  <c r="F497" i="21"/>
  <c r="K497" i="21"/>
  <c r="D497" i="21" l="1"/>
  <c r="C497" i="21"/>
  <c r="Y498" i="21"/>
  <c r="AE498" i="21"/>
  <c r="AF498" i="21"/>
  <c r="AD498" i="21"/>
  <c r="AN498" i="21"/>
  <c r="AK498" i="21"/>
  <c r="AO498" i="21"/>
  <c r="AH498" i="21"/>
  <c r="AB498" i="21"/>
  <c r="V498" i="21"/>
  <c r="O498" i="21"/>
  <c r="B498" i="21"/>
  <c r="AL498" i="21"/>
  <c r="AP498" i="21"/>
  <c r="AM498" i="21"/>
  <c r="AI498" i="21"/>
  <c r="AC498" i="21"/>
  <c r="AA498" i="21"/>
  <c r="R498" i="21"/>
  <c r="X498" i="21"/>
  <c r="U498" i="21"/>
  <c r="Q498" i="21"/>
  <c r="K498" i="21"/>
  <c r="N498" i="21"/>
  <c r="J498" i="21"/>
  <c r="G498" i="21"/>
  <c r="A499" i="21"/>
  <c r="T498" i="21"/>
  <c r="H498" i="21"/>
  <c r="I498" i="21"/>
  <c r="W498" i="21"/>
  <c r="P498" i="21"/>
  <c r="M498" i="21"/>
  <c r="F498" i="21"/>
  <c r="Y499" i="21" l="1"/>
  <c r="AD499" i="21"/>
  <c r="AF499" i="21"/>
  <c r="AE499" i="21"/>
  <c r="AN499" i="21"/>
  <c r="AI499" i="21"/>
  <c r="AK499" i="21"/>
  <c r="AO499" i="21"/>
  <c r="AB499" i="21"/>
  <c r="X499" i="21"/>
  <c r="U499" i="21"/>
  <c r="Q499" i="21"/>
  <c r="V499" i="21"/>
  <c r="O499" i="21"/>
  <c r="M499" i="21"/>
  <c r="I499" i="21"/>
  <c r="F499" i="21"/>
  <c r="H499" i="21"/>
  <c r="B499" i="21"/>
  <c r="AP499" i="21"/>
  <c r="AM499" i="21"/>
  <c r="AA499" i="21"/>
  <c r="T499" i="21"/>
  <c r="R499" i="21"/>
  <c r="J499" i="21"/>
  <c r="K499" i="21"/>
  <c r="AL499" i="21"/>
  <c r="AH499" i="21"/>
  <c r="AC499" i="21"/>
  <c r="W499" i="21"/>
  <c r="P499" i="21"/>
  <c r="N499" i="21"/>
  <c r="G499" i="21"/>
  <c r="A500" i="21"/>
  <c r="D498" i="21"/>
  <c r="C498" i="21"/>
  <c r="D499" i="21" l="1"/>
  <c r="C499" i="21"/>
  <c r="Y500" i="21"/>
  <c r="AE500" i="21"/>
  <c r="AD500" i="21"/>
  <c r="AF500" i="21"/>
  <c r="B500" i="21"/>
  <c r="AL500" i="21"/>
  <c r="AP500" i="21"/>
  <c r="AM500" i="21"/>
  <c r="AI500" i="21"/>
  <c r="AC500" i="21"/>
  <c r="AA500" i="21"/>
  <c r="R500" i="21"/>
  <c r="X500" i="21"/>
  <c r="U500" i="21"/>
  <c r="Q500" i="21"/>
  <c r="K500" i="21"/>
  <c r="N500" i="21"/>
  <c r="J500" i="21"/>
  <c r="G500" i="21"/>
  <c r="A501" i="21"/>
  <c r="AK500" i="21"/>
  <c r="AH500" i="21"/>
  <c r="V500" i="21"/>
  <c r="W500" i="21"/>
  <c r="P500" i="21"/>
  <c r="M500" i="21"/>
  <c r="F500" i="21"/>
  <c r="AN500" i="21"/>
  <c r="AO500" i="21"/>
  <c r="AB500" i="21"/>
  <c r="O500" i="21"/>
  <c r="T500" i="21"/>
  <c r="H500" i="21"/>
  <c r="I500" i="21"/>
  <c r="C500" i="21" l="1"/>
  <c r="D500" i="21"/>
  <c r="Y501" i="21"/>
  <c r="AD501" i="21"/>
  <c r="AF501" i="21"/>
  <c r="AE501" i="21"/>
  <c r="AN501" i="21"/>
  <c r="AI501" i="21"/>
  <c r="AK501" i="21"/>
  <c r="AO501" i="21"/>
  <c r="AB501" i="21"/>
  <c r="X501" i="21"/>
  <c r="U501" i="21"/>
  <c r="Q501" i="21"/>
  <c r="V501" i="21"/>
  <c r="O501" i="21"/>
  <c r="M501" i="21"/>
  <c r="I501" i="21"/>
  <c r="F501" i="21"/>
  <c r="K501" i="21"/>
  <c r="AL501" i="21"/>
  <c r="AH501" i="21"/>
  <c r="AC501" i="21"/>
  <c r="W501" i="21"/>
  <c r="P501" i="21"/>
  <c r="N501" i="21"/>
  <c r="G501" i="21"/>
  <c r="A502" i="21"/>
  <c r="B501" i="21"/>
  <c r="AP501" i="21"/>
  <c r="AM501" i="21"/>
  <c r="AA501" i="21"/>
  <c r="T501" i="21"/>
  <c r="R501" i="21"/>
  <c r="J501" i="21"/>
  <c r="H501" i="21"/>
  <c r="C501" i="21" l="1"/>
  <c r="D501" i="21"/>
  <c r="Y502" i="21"/>
  <c r="AE502" i="21"/>
  <c r="AF502" i="21"/>
  <c r="AD502" i="21"/>
  <c r="B502" i="21"/>
  <c r="AL502" i="21"/>
  <c r="AP502" i="21"/>
  <c r="AM502" i="21"/>
  <c r="AI502" i="21"/>
  <c r="AC502" i="21"/>
  <c r="AA502" i="21"/>
  <c r="R502" i="21"/>
  <c r="X502" i="21"/>
  <c r="U502" i="21"/>
  <c r="Q502" i="21"/>
  <c r="K502" i="21"/>
  <c r="N502" i="21"/>
  <c r="J502" i="21"/>
  <c r="G502" i="21"/>
  <c r="A503" i="21"/>
  <c r="AN502" i="21"/>
  <c r="AO502" i="21"/>
  <c r="AB502" i="21"/>
  <c r="O502" i="21"/>
  <c r="T502" i="21"/>
  <c r="H502" i="21"/>
  <c r="I502" i="21"/>
  <c r="AK502" i="21"/>
  <c r="AH502" i="21"/>
  <c r="V502" i="21"/>
  <c r="W502" i="21"/>
  <c r="P502" i="21"/>
  <c r="M502" i="21"/>
  <c r="F502" i="21"/>
  <c r="C502" i="21" l="1"/>
  <c r="D502" i="21"/>
  <c r="Y503" i="21"/>
  <c r="AD503" i="21"/>
  <c r="AF503" i="21"/>
  <c r="AE503" i="21"/>
  <c r="AN503" i="21"/>
  <c r="AI503" i="21"/>
  <c r="AK503" i="21"/>
  <c r="AO503" i="21"/>
  <c r="AB503" i="21"/>
  <c r="X503" i="21"/>
  <c r="U503" i="21"/>
  <c r="Q503" i="21"/>
  <c r="V503" i="21"/>
  <c r="O503" i="21"/>
  <c r="M503" i="21"/>
  <c r="I503" i="21"/>
  <c r="F503" i="21"/>
  <c r="H503" i="21"/>
  <c r="B503" i="21"/>
  <c r="AP503" i="21"/>
  <c r="AM503" i="21"/>
  <c r="AA503" i="21"/>
  <c r="T503" i="21"/>
  <c r="R503" i="21"/>
  <c r="J503" i="21"/>
  <c r="K503" i="21"/>
  <c r="AL503" i="21"/>
  <c r="AH503" i="21"/>
  <c r="AC503" i="21"/>
  <c r="W503" i="21"/>
  <c r="P503" i="21"/>
  <c r="N503" i="21"/>
  <c r="G503" i="21"/>
  <c r="A504" i="21"/>
  <c r="C503" i="21" l="1"/>
  <c r="D503" i="21"/>
  <c r="Y504" i="21"/>
  <c r="AE504" i="21"/>
  <c r="AD504" i="21"/>
  <c r="AF504" i="21"/>
  <c r="B504" i="21"/>
  <c r="AL504" i="21"/>
  <c r="AP504" i="21"/>
  <c r="AM504" i="21"/>
  <c r="AI504" i="21"/>
  <c r="AC504" i="21"/>
  <c r="AA504" i="21"/>
  <c r="R504" i="21"/>
  <c r="X504" i="21"/>
  <c r="U504" i="21"/>
  <c r="Q504" i="21"/>
  <c r="AK504" i="21"/>
  <c r="AH504" i="21"/>
  <c r="V504" i="21"/>
  <c r="W504" i="21"/>
  <c r="P504" i="21"/>
  <c r="H504" i="21"/>
  <c r="M504" i="21"/>
  <c r="I504" i="21"/>
  <c r="F504" i="21"/>
  <c r="AN504" i="21"/>
  <c r="AO504" i="21"/>
  <c r="AB504" i="21"/>
  <c r="O504" i="21"/>
  <c r="T504" i="21"/>
  <c r="K504" i="21"/>
  <c r="N504" i="21"/>
  <c r="J504" i="21"/>
  <c r="G504" i="21"/>
  <c r="A505" i="21"/>
  <c r="D504" i="21" l="1"/>
  <c r="C504" i="21"/>
  <c r="Y505" i="21"/>
  <c r="AD505" i="21"/>
  <c r="AF505" i="21"/>
  <c r="AE505" i="21"/>
  <c r="B505" i="21"/>
  <c r="AL505" i="21"/>
  <c r="AP505" i="21"/>
  <c r="AH505" i="21"/>
  <c r="AM505" i="21"/>
  <c r="AC505" i="21"/>
  <c r="AA505" i="21"/>
  <c r="W505" i="21"/>
  <c r="T505" i="21"/>
  <c r="P505" i="21"/>
  <c r="R505" i="21"/>
  <c r="N505" i="21"/>
  <c r="J505" i="21"/>
  <c r="G505" i="21"/>
  <c r="H505" i="21"/>
  <c r="A506" i="21"/>
  <c r="AN505" i="21"/>
  <c r="AI505" i="21"/>
  <c r="AK505" i="21"/>
  <c r="AO505" i="21"/>
  <c r="AB505" i="21"/>
  <c r="X505" i="21"/>
  <c r="U505" i="21"/>
  <c r="Q505" i="21"/>
  <c r="V505" i="21"/>
  <c r="O505" i="21"/>
  <c r="M505" i="21"/>
  <c r="I505" i="21"/>
  <c r="F505" i="21"/>
  <c r="K505" i="21"/>
  <c r="C505" i="21" l="1"/>
  <c r="D505" i="21"/>
  <c r="Y506" i="21"/>
  <c r="AE506" i="21"/>
  <c r="AF506" i="21"/>
  <c r="AD506" i="21"/>
  <c r="AN506" i="21"/>
  <c r="AK506" i="21"/>
  <c r="AO506" i="21"/>
  <c r="AH506" i="21"/>
  <c r="AB506" i="21"/>
  <c r="V506" i="21"/>
  <c r="O506" i="21"/>
  <c r="W506" i="21"/>
  <c r="T506" i="21"/>
  <c r="P506" i="21"/>
  <c r="H506" i="21"/>
  <c r="M506" i="21"/>
  <c r="I506" i="21"/>
  <c r="F506" i="21"/>
  <c r="B506" i="21"/>
  <c r="AL506" i="21"/>
  <c r="AP506" i="21"/>
  <c r="AM506" i="21"/>
  <c r="AI506" i="21"/>
  <c r="AC506" i="21"/>
  <c r="AA506" i="21"/>
  <c r="R506" i="21"/>
  <c r="X506" i="21"/>
  <c r="U506" i="21"/>
  <c r="Q506" i="21"/>
  <c r="K506" i="21"/>
  <c r="N506" i="21"/>
  <c r="J506" i="21"/>
  <c r="G506" i="21"/>
  <c r="A507" i="21"/>
  <c r="D506" i="21" l="1"/>
  <c r="C506" i="21"/>
  <c r="Y507" i="21"/>
  <c r="AD507" i="21"/>
  <c r="AF507" i="21"/>
  <c r="AE507" i="21"/>
  <c r="B507" i="21"/>
  <c r="AL507" i="21"/>
  <c r="AP507" i="21"/>
  <c r="AH507" i="21"/>
  <c r="AM507" i="21"/>
  <c r="AC507" i="21"/>
  <c r="AA507" i="21"/>
  <c r="W507" i="21"/>
  <c r="T507" i="21"/>
  <c r="P507" i="21"/>
  <c r="R507" i="21"/>
  <c r="N507" i="21"/>
  <c r="J507" i="21"/>
  <c r="G507" i="21"/>
  <c r="K507" i="21"/>
  <c r="A508" i="21"/>
  <c r="AN507" i="21"/>
  <c r="AI507" i="21"/>
  <c r="AK507" i="21"/>
  <c r="AO507" i="21"/>
  <c r="AB507" i="21"/>
  <c r="X507" i="21"/>
  <c r="U507" i="21"/>
  <c r="Q507" i="21"/>
  <c r="V507" i="21"/>
  <c r="O507" i="21"/>
  <c r="M507" i="21"/>
  <c r="I507" i="21"/>
  <c r="F507" i="21"/>
  <c r="H507" i="21"/>
  <c r="D507" i="21" l="1"/>
  <c r="C507" i="21"/>
  <c r="Y508" i="21"/>
  <c r="AE508" i="21"/>
  <c r="AD508" i="21"/>
  <c r="AF508" i="21"/>
  <c r="AN508" i="21"/>
  <c r="AK508" i="21"/>
  <c r="AO508" i="21"/>
  <c r="AH508" i="21"/>
  <c r="AB508" i="21"/>
  <c r="V508" i="21"/>
  <c r="O508" i="21"/>
  <c r="W508" i="21"/>
  <c r="T508" i="21"/>
  <c r="P508" i="21"/>
  <c r="H508" i="21"/>
  <c r="M508" i="21"/>
  <c r="I508" i="21"/>
  <c r="F508" i="21"/>
  <c r="B508" i="21"/>
  <c r="AL508" i="21"/>
  <c r="AP508" i="21"/>
  <c r="AM508" i="21"/>
  <c r="AI508" i="21"/>
  <c r="AC508" i="21"/>
  <c r="AA508" i="21"/>
  <c r="R508" i="21"/>
  <c r="X508" i="21"/>
  <c r="U508" i="21"/>
  <c r="Q508" i="21"/>
  <c r="K508" i="21"/>
  <c r="N508" i="21"/>
  <c r="J508" i="21"/>
  <c r="G508" i="21"/>
  <c r="A509" i="21"/>
  <c r="D508" i="21" l="1"/>
  <c r="C508" i="21"/>
  <c r="Y509" i="21"/>
  <c r="AD509" i="21"/>
  <c r="AF509" i="21"/>
  <c r="AE509" i="21"/>
  <c r="B509" i="21"/>
  <c r="AL509" i="21"/>
  <c r="AP509" i="21"/>
  <c r="AH509" i="21"/>
  <c r="AM509" i="21"/>
  <c r="AC509" i="21"/>
  <c r="AA509" i="21"/>
  <c r="W509" i="21"/>
  <c r="T509" i="21"/>
  <c r="P509" i="21"/>
  <c r="R509" i="21"/>
  <c r="N509" i="21"/>
  <c r="J509" i="21"/>
  <c r="G509" i="21"/>
  <c r="H509" i="21"/>
  <c r="A510" i="21"/>
  <c r="AN509" i="21"/>
  <c r="AI509" i="21"/>
  <c r="AK509" i="21"/>
  <c r="AO509" i="21"/>
  <c r="AB509" i="21"/>
  <c r="X509" i="21"/>
  <c r="U509" i="21"/>
  <c r="Q509" i="21"/>
  <c r="V509" i="21"/>
  <c r="O509" i="21"/>
  <c r="M509" i="21"/>
  <c r="I509" i="21"/>
  <c r="F509" i="21"/>
  <c r="K509" i="21"/>
  <c r="D509" i="21" l="1"/>
  <c r="C509" i="21"/>
  <c r="Y510" i="21"/>
  <c r="AE510" i="21"/>
  <c r="AF510" i="21"/>
  <c r="AD510" i="21"/>
  <c r="AN510" i="21"/>
  <c r="AK510" i="21"/>
  <c r="AO510" i="21"/>
  <c r="AH510" i="21"/>
  <c r="AB510" i="21"/>
  <c r="V510" i="21"/>
  <c r="O510" i="21"/>
  <c r="W510" i="21"/>
  <c r="T510" i="21"/>
  <c r="P510" i="21"/>
  <c r="H510" i="21"/>
  <c r="M510" i="21"/>
  <c r="I510" i="21"/>
  <c r="F510" i="21"/>
  <c r="B510" i="21"/>
  <c r="AL510" i="21"/>
  <c r="AP510" i="21"/>
  <c r="AM510" i="21"/>
  <c r="AI510" i="21"/>
  <c r="AC510" i="21"/>
  <c r="AA510" i="21"/>
  <c r="R510" i="21"/>
  <c r="X510" i="21"/>
  <c r="U510" i="21"/>
  <c r="Q510" i="21"/>
  <c r="K510" i="21"/>
  <c r="N510" i="21"/>
  <c r="J510" i="21"/>
  <c r="G510" i="21"/>
  <c r="A511" i="21"/>
  <c r="D510" i="21" l="1"/>
  <c r="C510" i="21"/>
  <c r="Y511" i="21"/>
  <c r="AD511" i="21"/>
  <c r="AF511" i="21"/>
  <c r="AE511" i="21"/>
  <c r="B511" i="21"/>
  <c r="AL511" i="21"/>
  <c r="AP511" i="21"/>
  <c r="AH511" i="21"/>
  <c r="AM511" i="21"/>
  <c r="AC511" i="21"/>
  <c r="AA511" i="21"/>
  <c r="W511" i="21"/>
  <c r="T511" i="21"/>
  <c r="P511" i="21"/>
  <c r="R511" i="21"/>
  <c r="N511" i="21"/>
  <c r="J511" i="21"/>
  <c r="G511" i="21"/>
  <c r="K511" i="21"/>
  <c r="A512" i="21"/>
  <c r="AN511" i="21"/>
  <c r="AI511" i="21"/>
  <c r="AK511" i="21"/>
  <c r="AO511" i="21"/>
  <c r="AB511" i="21"/>
  <c r="X511" i="21"/>
  <c r="U511" i="21"/>
  <c r="Q511" i="21"/>
  <c r="V511" i="21"/>
  <c r="O511" i="21"/>
  <c r="M511" i="21"/>
  <c r="I511" i="21"/>
  <c r="F511" i="21"/>
  <c r="H511" i="21"/>
  <c r="C511" i="21" l="1"/>
  <c r="D511" i="21"/>
  <c r="Y512" i="21"/>
  <c r="AE512" i="21"/>
  <c r="AD512" i="21"/>
  <c r="AF512" i="21"/>
  <c r="AN512" i="21"/>
  <c r="AK512" i="21"/>
  <c r="AO512" i="21"/>
  <c r="AH512" i="21"/>
  <c r="AB512" i="21"/>
  <c r="V512" i="21"/>
  <c r="O512" i="21"/>
  <c r="W512" i="21"/>
  <c r="T512" i="21"/>
  <c r="P512" i="21"/>
  <c r="H512" i="21"/>
  <c r="M512" i="21"/>
  <c r="I512" i="21"/>
  <c r="F512" i="21"/>
  <c r="B512" i="21"/>
  <c r="AL512" i="21"/>
  <c r="AP512" i="21"/>
  <c r="AM512" i="21"/>
  <c r="AI512" i="21"/>
  <c r="AC512" i="21"/>
  <c r="AA512" i="21"/>
  <c r="R512" i="21"/>
  <c r="X512" i="21"/>
  <c r="U512" i="21"/>
  <c r="Q512" i="21"/>
  <c r="K512" i="21"/>
  <c r="N512" i="21"/>
  <c r="J512" i="21"/>
  <c r="G512" i="21"/>
  <c r="A513" i="21"/>
  <c r="C512" i="21" l="1"/>
  <c r="D512" i="21"/>
  <c r="Y513" i="21"/>
  <c r="AD513" i="21"/>
  <c r="AF513" i="21"/>
  <c r="AE513" i="21"/>
  <c r="B513" i="21"/>
  <c r="AL513" i="21"/>
  <c r="AP513" i="21"/>
  <c r="AH513" i="21"/>
  <c r="AM513" i="21"/>
  <c r="AC513" i="21"/>
  <c r="AA513" i="21"/>
  <c r="W513" i="21"/>
  <c r="T513" i="21"/>
  <c r="P513" i="21"/>
  <c r="R513" i="21"/>
  <c r="N513" i="21"/>
  <c r="J513" i="21"/>
  <c r="G513" i="21"/>
  <c r="H513" i="21"/>
  <c r="AN513" i="21"/>
  <c r="AI513" i="21"/>
  <c r="AK513" i="21"/>
  <c r="AO513" i="21"/>
  <c r="AB513" i="21"/>
  <c r="X513" i="21"/>
  <c r="U513" i="21"/>
  <c r="Q513" i="21"/>
  <c r="V513" i="21"/>
  <c r="O513" i="21"/>
  <c r="M513" i="21"/>
  <c r="I513" i="21"/>
  <c r="F513" i="21"/>
  <c r="K513" i="21"/>
  <c r="C513" i="21" l="1"/>
  <c r="D513" i="21"/>
</calcChain>
</file>

<file path=xl/sharedStrings.xml><?xml version="1.0" encoding="utf-8"?>
<sst xmlns="http://schemas.openxmlformats.org/spreadsheetml/2006/main" count="482" uniqueCount="31">
  <si>
    <t>Outcome1</t>
  </si>
  <si>
    <t>Outcome2</t>
  </si>
  <si>
    <t>&gt;75%</t>
  </si>
  <si>
    <t>&lt;25%</t>
  </si>
  <si>
    <t>&gt;90%</t>
  </si>
  <si>
    <t>GF1_rK0qDwEABwCyAAwjACYAPwBSAFsAXABoAHQAkAApAKwALQD//wAAAAABAQEAAQQAAAAACCMsIyMwLjAwAAAAAQ1QbWF4MiAoU2ltIzEpAQABAQUAAQABAwEBAP8BAQEBAQABAQEAAgABAQEBAQABAQEAAgABeAACFAANUG1heDIgKFNpbSMxKQAALwECAAIAmACiAAEBAgGamZmZmZmpPwAAZmZmZmZm7j8AAAUAAQEBAA==</t>
  </si>
  <si>
    <t>Option1</t>
  </si>
  <si>
    <t>Option2</t>
  </si>
  <si>
    <t>High1</t>
  </si>
  <si>
    <t>Low1</t>
  </si>
  <si>
    <t>Low2</t>
  </si>
  <si>
    <t>High2</t>
  </si>
  <si>
    <t>Total choices</t>
  </si>
  <si>
    <t>Choice</t>
  </si>
  <si>
    <t>Occurrence</t>
  </si>
  <si>
    <t/>
  </si>
  <si>
    <t>Expectation</t>
  </si>
  <si>
    <t>Activation</t>
  </si>
  <si>
    <t>Decay d</t>
  </si>
  <si>
    <t>Probability of retrieval</t>
  </si>
  <si>
    <t>Exp1</t>
  </si>
  <si>
    <t>Exp2</t>
  </si>
  <si>
    <t>Blended values</t>
  </si>
  <si>
    <t>Pre-activation</t>
  </si>
  <si>
    <t>Noise τ</t>
  </si>
  <si>
    <t>pHigh1</t>
  </si>
  <si>
    <t>pHigh2</t>
  </si>
  <si>
    <r>
      <t xml:space="preserve">Noise </t>
    </r>
    <r>
      <rPr>
        <b/>
        <sz val="11"/>
        <color indexed="8"/>
        <rFont val="Calibri"/>
        <family val="2"/>
      </rPr>
      <t>σ</t>
    </r>
  </si>
  <si>
    <t>Trials</t>
  </si>
  <si>
    <t>Random draws from uniform distributions</t>
  </si>
  <si>
    <t>Noise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</si>
</sst>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CC"/>
      <name val="Times New Roman"/>
      <family val="1"/>
    </font>
    <font>
      <sz val="11"/>
      <color theme="0" tint="-0.34998626667073579"/>
      <name val="Times New Roman"/>
      <family val="1"/>
    </font>
    <font>
      <i/>
      <sz val="11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Fill="1" applyAlignment="1"/>
    <xf numFmtId="1" fontId="12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/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0" xfId="0" applyNumberFormat="1" applyFont="1" applyAlignment="1"/>
    <xf numFmtId="2" fontId="12" fillId="0" borderId="0" xfId="0" applyNumberFormat="1" applyFont="1" applyAlignment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Alignment="1"/>
    <xf numFmtId="0" fontId="14" fillId="0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4" fontId="7" fillId="0" borderId="0" xfId="1" applyNumberFormat="1" applyFont="1" applyFill="1" applyAlignment="1">
      <alignment horizontal="center"/>
    </xf>
    <xf numFmtId="4" fontId="8" fillId="0" borderId="0" xfId="1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17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/>
    <xf numFmtId="1" fontId="1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/>
    <xf numFmtId="165" fontId="5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13" fillId="0" borderId="0" xfId="0" applyFont="1" applyFill="1" applyAlignme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  <xf numFmtId="165" fontId="16" fillId="0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9525</xdr:colOff>
      <xdr:row>7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00175" y="1143000"/>
          <a:ext cx="657225" cy="200025"/>
        </a:xfrm>
        <a:prstGeom prst="rect">
          <a:avLst/>
        </a:prstGeom>
        <a:noFill/>
      </xdr:spPr>
    </xdr:pic>
    <xdr:clientData/>
  </xdr:twoCellAnchor>
  <xdr:twoCellAnchor>
    <xdr:from>
      <xdr:col>20</xdr:col>
      <xdr:colOff>266700</xdr:colOff>
      <xdr:row>6</xdr:row>
      <xdr:rowOff>142875</xdr:rowOff>
    </xdr:from>
    <xdr:to>
      <xdr:col>23</xdr:col>
      <xdr:colOff>209550</xdr:colOff>
      <xdr:row>9</xdr:row>
      <xdr:rowOff>85725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29675" y="1285875"/>
          <a:ext cx="1257300" cy="51435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152400</xdr:colOff>
      <xdr:row>6</xdr:row>
      <xdr:rowOff>142875</xdr:rowOff>
    </xdr:from>
    <xdr:to>
      <xdr:col>15</xdr:col>
      <xdr:colOff>200025</xdr:colOff>
      <xdr:row>9</xdr:row>
      <xdr:rowOff>85725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1364"/>
        <a:stretch>
          <a:fillRect/>
        </a:stretch>
      </xdr:blipFill>
      <xdr:spPr bwMode="auto">
        <a:xfrm>
          <a:off x="6438900" y="1285875"/>
          <a:ext cx="485775" cy="514350"/>
        </a:xfrm>
        <a:prstGeom prst="rect">
          <a:avLst/>
        </a:prstGeom>
        <a:noFill/>
      </xdr:spPr>
    </xdr:pic>
    <xdr:clientData/>
  </xdr:twoCellAnchor>
  <xdr:twoCellAnchor>
    <xdr:from>
      <xdr:col>28</xdr:col>
      <xdr:colOff>0</xdr:colOff>
      <xdr:row>6</xdr:row>
      <xdr:rowOff>128588</xdr:rowOff>
    </xdr:from>
    <xdr:to>
      <xdr:col>29</xdr:col>
      <xdr:colOff>419100</xdr:colOff>
      <xdr:row>9</xdr:row>
      <xdr:rowOff>100013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696700" y="1271588"/>
          <a:ext cx="819150" cy="542925"/>
        </a:xfrm>
        <a:prstGeom prst="rect">
          <a:avLst/>
        </a:prstGeom>
        <a:noFill/>
      </xdr:spPr>
    </xdr:pic>
    <xdr:clientData/>
  </xdr:twoCellAnchor>
  <xdr:twoCellAnchor>
    <xdr:from>
      <xdr:col>33</xdr:col>
      <xdr:colOff>57150</xdr:colOff>
      <xdr:row>7</xdr:row>
      <xdr:rowOff>4763</xdr:rowOff>
    </xdr:from>
    <xdr:to>
      <xdr:col>34</xdr:col>
      <xdr:colOff>457200</xdr:colOff>
      <xdr:row>9</xdr:row>
      <xdr:rowOff>33338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496925" y="1338263"/>
          <a:ext cx="923925" cy="409575"/>
        </a:xfrm>
        <a:prstGeom prst="rect">
          <a:avLst/>
        </a:prstGeom>
        <a:noFill/>
      </xdr:spPr>
    </xdr:pic>
    <xdr:clientData/>
  </xdr:twoCellAnchor>
  <xdr:twoCellAnchor>
    <xdr:from>
      <xdr:col>37</xdr:col>
      <xdr:colOff>295275</xdr:colOff>
      <xdr:row>7</xdr:row>
      <xdr:rowOff>23813</xdr:rowOff>
    </xdr:from>
    <xdr:to>
      <xdr:col>40</xdr:col>
      <xdr:colOff>114300</xdr:colOff>
      <xdr:row>9</xdr:row>
      <xdr:rowOff>14288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344775" y="1357313"/>
          <a:ext cx="1104900" cy="371475"/>
        </a:xfrm>
        <a:prstGeom prst="rect">
          <a:avLst/>
        </a:prstGeom>
        <a:noFill/>
      </xdr:spPr>
    </xdr:pic>
    <xdr:clientData/>
  </xdr:twoCellAnchor>
  <xdr:twoCellAnchor>
    <xdr:from>
      <xdr:col>46</xdr:col>
      <xdr:colOff>76200</xdr:colOff>
      <xdr:row>7</xdr:row>
      <xdr:rowOff>142875</xdr:rowOff>
    </xdr:from>
    <xdr:to>
      <xdr:col>46</xdr:col>
      <xdr:colOff>314325</xdr:colOff>
      <xdr:row>8</xdr:row>
      <xdr:rowOff>85725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5517" t="64102" r="12931"/>
        <a:stretch>
          <a:fillRect/>
        </a:stretch>
      </xdr:blipFill>
      <xdr:spPr bwMode="auto">
        <a:xfrm>
          <a:off x="18488025" y="1476375"/>
          <a:ext cx="238125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513"/>
  <sheetViews>
    <sheetView tabSelected="1" zoomScaleNormal="100" workbookViewId="0"/>
  </sheetViews>
  <sheetFormatPr defaultColWidth="9.109375" defaultRowHeight="13.8" x14ac:dyDescent="0.25"/>
  <cols>
    <col min="1" max="1" width="13.5546875" style="26" customWidth="1"/>
    <col min="2" max="2" width="7.44140625" style="26" customWidth="1"/>
    <col min="3" max="3" width="9.6640625" style="26" customWidth="1"/>
    <col min="4" max="4" width="9.6640625" style="11" customWidth="1"/>
    <col min="5" max="5" width="1.44140625" style="7" customWidth="1"/>
    <col min="6" max="6" width="7.109375" style="11" customWidth="1"/>
    <col min="7" max="7" width="6" style="11" customWidth="1"/>
    <col min="8" max="8" width="6" style="27" customWidth="1"/>
    <col min="9" max="9" width="6.6640625" style="12" customWidth="1"/>
    <col min="10" max="10" width="6" style="12" customWidth="1"/>
    <col min="11" max="11" width="6" style="27" customWidth="1"/>
    <col min="12" max="12" width="1.44140625" style="7" customWidth="1"/>
    <col min="13" max="14" width="6.5546875" style="12" customWidth="1"/>
    <col min="15" max="15" width="6.5546875" style="27" customWidth="1"/>
    <col min="16" max="17" width="6.5546875" style="12" customWidth="1"/>
    <col min="18" max="18" width="6.5546875" style="27" customWidth="1"/>
    <col min="19" max="19" width="1.44140625" style="7" customWidth="1"/>
    <col min="20" max="20" width="6.44140625" style="12" customWidth="1"/>
    <col min="21" max="21" width="6.44140625" style="11" customWidth="1"/>
    <col min="22" max="22" width="6.88671875" style="27" customWidth="1"/>
    <col min="23" max="24" width="6.44140625" style="11" customWidth="1"/>
    <col min="25" max="25" width="6.88671875" style="27" customWidth="1"/>
    <col min="26" max="26" width="1.44140625" style="7" customWidth="1"/>
    <col min="27" max="27" width="6.5546875" style="7" customWidth="1"/>
    <col min="28" max="28" width="6" style="7" customWidth="1"/>
    <col min="29" max="29" width="6" style="56" customWidth="1"/>
    <col min="30" max="30" width="6.6640625" style="7" customWidth="1"/>
    <col min="31" max="31" width="6" style="7" customWidth="1"/>
    <col min="32" max="32" width="6" style="56" customWidth="1"/>
    <col min="33" max="33" width="1.44140625" style="7" customWidth="1"/>
    <col min="34" max="35" width="7.88671875" style="7" customWidth="1"/>
    <col min="36" max="36" width="1.44140625" style="7" customWidth="1"/>
    <col min="37" max="37" width="7" style="7" customWidth="1"/>
    <col min="38" max="39" width="6.33203125" style="7" customWidth="1"/>
    <col min="40" max="40" width="6.6640625" style="7" customWidth="1"/>
    <col min="41" max="42" width="6.33203125" style="7" customWidth="1"/>
    <col min="43" max="43" width="1.44140625" style="7" customWidth="1"/>
    <col min="44" max="50" width="5.6640625" style="11" customWidth="1"/>
    <col min="51" max="16384" width="9.109375" style="26"/>
  </cols>
  <sheetData>
    <row r="1" spans="1:50" s="5" customFormat="1" x14ac:dyDescent="0.25">
      <c r="A1" s="2" t="s">
        <v>8</v>
      </c>
      <c r="B1" s="30">
        <v>4</v>
      </c>
      <c r="C1" s="2" t="s">
        <v>11</v>
      </c>
      <c r="D1" s="30">
        <v>3</v>
      </c>
      <c r="E1" s="4"/>
      <c r="L1" s="4"/>
      <c r="M1" s="12"/>
      <c r="N1" s="12"/>
      <c r="O1" s="27"/>
      <c r="P1" s="10"/>
      <c r="Q1" s="10"/>
      <c r="R1" s="27"/>
      <c r="S1" s="4"/>
      <c r="T1" s="10"/>
      <c r="U1" s="9"/>
      <c r="V1" s="27"/>
      <c r="W1" s="9"/>
      <c r="X1" s="11"/>
      <c r="Y1" s="27"/>
      <c r="Z1" s="4"/>
      <c r="AA1" s="4"/>
      <c r="AB1" s="4"/>
      <c r="AC1" s="28"/>
      <c r="AD1" s="4"/>
      <c r="AE1" s="4"/>
      <c r="AF1" s="28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3"/>
      <c r="AS1" s="3"/>
      <c r="AT1" s="3"/>
      <c r="AU1" s="3"/>
      <c r="AV1" s="3"/>
      <c r="AW1" s="3"/>
      <c r="AX1" s="3"/>
    </row>
    <row r="2" spans="1:50" s="5" customFormat="1" x14ac:dyDescent="0.25">
      <c r="A2" s="2" t="s">
        <v>9</v>
      </c>
      <c r="B2" s="30">
        <v>0</v>
      </c>
      <c r="C2" s="2" t="s">
        <v>10</v>
      </c>
      <c r="D2" s="30">
        <v>0</v>
      </c>
      <c r="E2" s="4"/>
      <c r="L2" s="4"/>
      <c r="M2" s="12"/>
      <c r="N2" s="12"/>
      <c r="O2" s="27"/>
      <c r="P2" s="12"/>
      <c r="Q2" s="12"/>
      <c r="R2" s="27"/>
      <c r="S2" s="4"/>
      <c r="T2" s="12"/>
      <c r="U2" s="11"/>
      <c r="V2" s="27"/>
      <c r="W2" s="11"/>
      <c r="X2" s="11"/>
      <c r="Y2" s="27"/>
      <c r="Z2" s="4"/>
      <c r="AA2" s="4"/>
      <c r="AB2" s="4"/>
      <c r="AC2" s="28"/>
      <c r="AD2" s="4"/>
      <c r="AE2" s="4"/>
      <c r="AF2" s="28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  <c r="AU2" s="3"/>
      <c r="AV2" s="3"/>
      <c r="AW2" s="3"/>
      <c r="AX2" s="3"/>
    </row>
    <row r="3" spans="1:50" s="5" customFormat="1" x14ac:dyDescent="0.25">
      <c r="A3" s="2" t="s">
        <v>25</v>
      </c>
      <c r="B3" s="60">
        <v>0.8</v>
      </c>
      <c r="C3" s="29" t="s">
        <v>26</v>
      </c>
      <c r="D3" s="60">
        <v>1</v>
      </c>
      <c r="E3" s="4"/>
      <c r="L3" s="4"/>
      <c r="M3" s="12"/>
      <c r="N3" s="12"/>
      <c r="O3" s="27"/>
      <c r="P3" s="12"/>
      <c r="Q3" s="12"/>
      <c r="R3" s="27"/>
      <c r="S3" s="4"/>
      <c r="T3" s="12"/>
      <c r="U3" s="11"/>
      <c r="V3" s="27"/>
      <c r="W3" s="11"/>
      <c r="X3" s="11"/>
      <c r="Y3" s="27"/>
      <c r="Z3" s="4"/>
      <c r="AA3" s="50"/>
      <c r="AB3" s="50"/>
      <c r="AC3" s="50"/>
      <c r="AD3" s="57"/>
      <c r="AE3" s="4"/>
      <c r="AF3" s="28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  <c r="AU3" s="3"/>
      <c r="AV3" s="3"/>
      <c r="AW3" s="3"/>
      <c r="AX3" s="3"/>
    </row>
    <row r="4" spans="1:50" s="5" customFormat="1" x14ac:dyDescent="0.25">
      <c r="A4" s="3"/>
      <c r="B4" s="3"/>
      <c r="C4" s="3"/>
      <c r="D4" s="30"/>
      <c r="E4" s="4"/>
      <c r="F4" s="3"/>
      <c r="L4" s="4"/>
      <c r="M4" s="12"/>
      <c r="N4" s="12"/>
      <c r="O4" s="27"/>
      <c r="P4" s="12"/>
      <c r="Q4" s="12"/>
      <c r="R4" s="27"/>
      <c r="S4" s="4"/>
      <c r="T4" s="12"/>
      <c r="U4" s="11"/>
      <c r="V4" s="27"/>
      <c r="W4" s="11"/>
      <c r="X4" s="11"/>
      <c r="Y4" s="27"/>
      <c r="Z4" s="4"/>
      <c r="AA4" s="50"/>
      <c r="AB4" s="50"/>
      <c r="AC4" s="50"/>
      <c r="AD4" s="58"/>
      <c r="AE4" s="50"/>
      <c r="AF4" s="50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  <c r="AU4" s="3"/>
      <c r="AV4" s="3"/>
      <c r="AW4" s="3"/>
      <c r="AX4" s="3"/>
    </row>
    <row r="5" spans="1:50" s="5" customFormat="1" x14ac:dyDescent="0.25">
      <c r="A5" s="2" t="s">
        <v>12</v>
      </c>
      <c r="B5" s="3">
        <v>100</v>
      </c>
      <c r="C5" s="3"/>
      <c r="D5" s="3"/>
      <c r="E5" s="4"/>
      <c r="F5" s="3"/>
      <c r="L5" s="4"/>
      <c r="M5" s="12"/>
      <c r="N5" s="12"/>
      <c r="O5" s="27"/>
      <c r="P5" s="12"/>
      <c r="Q5" s="12"/>
      <c r="R5" s="27"/>
      <c r="S5" s="4"/>
      <c r="T5" s="12"/>
      <c r="U5" s="11"/>
      <c r="V5" s="27"/>
      <c r="W5" s="11"/>
      <c r="X5" s="11"/>
      <c r="Y5" s="27"/>
      <c r="Z5" s="4"/>
      <c r="AA5" s="50"/>
      <c r="AB5" s="50"/>
      <c r="AC5" s="51"/>
      <c r="AD5" s="58"/>
      <c r="AE5" s="50"/>
      <c r="AF5" s="50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3"/>
      <c r="AS5" s="3"/>
      <c r="AT5" s="3"/>
      <c r="AU5" s="3"/>
      <c r="AV5" s="3"/>
      <c r="AW5" s="3"/>
      <c r="AX5" s="3"/>
    </row>
    <row r="6" spans="1:50" s="5" customFormat="1" x14ac:dyDescent="0.25">
      <c r="A6" s="2" t="s">
        <v>16</v>
      </c>
      <c r="B6" s="3">
        <v>30</v>
      </c>
      <c r="C6" s="6"/>
      <c r="D6" s="6"/>
      <c r="E6" s="4"/>
      <c r="F6" s="3"/>
      <c r="L6" s="4"/>
      <c r="M6" s="12"/>
      <c r="N6" s="12"/>
      <c r="O6" s="27"/>
      <c r="P6" s="12"/>
      <c r="Q6" s="12"/>
      <c r="R6" s="27"/>
      <c r="S6" s="4"/>
      <c r="T6" s="11"/>
      <c r="U6" s="11"/>
      <c r="V6" s="27"/>
      <c r="W6" s="11"/>
      <c r="X6" s="11"/>
      <c r="Y6" s="27"/>
      <c r="Z6" s="4"/>
      <c r="AD6" s="50"/>
      <c r="AE6" s="50"/>
      <c r="AF6" s="50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3"/>
      <c r="AS6" s="3"/>
      <c r="AT6" s="3"/>
      <c r="AU6" s="3"/>
      <c r="AV6" s="3"/>
      <c r="AW6" s="3"/>
      <c r="AX6" s="3"/>
    </row>
    <row r="7" spans="1:50" s="5" customFormat="1" ht="14.4" x14ac:dyDescent="0.3">
      <c r="A7" s="2" t="s">
        <v>24</v>
      </c>
      <c r="B7" s="13">
        <f>SQRT(2)*B8</f>
        <v>2.1213203435596428</v>
      </c>
      <c r="C7"/>
      <c r="D7" s="3"/>
      <c r="E7" s="4"/>
      <c r="F7" s="3"/>
      <c r="L7" s="4"/>
      <c r="M7" s="12"/>
      <c r="N7" s="12"/>
      <c r="O7" s="27"/>
      <c r="P7" s="12"/>
      <c r="Q7" s="12"/>
      <c r="R7" s="27"/>
      <c r="S7" s="4"/>
      <c r="T7" s="12"/>
      <c r="U7" s="11"/>
      <c r="V7" s="27"/>
      <c r="W7" s="11"/>
      <c r="X7" s="11"/>
      <c r="Y7" s="27"/>
      <c r="Z7" s="4"/>
      <c r="AA7" s="4"/>
      <c r="AB7" s="4"/>
      <c r="AC7" s="28"/>
      <c r="AD7" s="4"/>
      <c r="AE7" s="4"/>
      <c r="AF7" s="2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3"/>
      <c r="AS7" s="3"/>
      <c r="AT7" s="3"/>
      <c r="AU7" s="3"/>
      <c r="AV7" s="3"/>
      <c r="AW7" s="3"/>
      <c r="AX7" s="3"/>
    </row>
    <row r="8" spans="1:50" s="5" customFormat="1" ht="14.4" x14ac:dyDescent="0.3">
      <c r="A8" s="2" t="s">
        <v>27</v>
      </c>
      <c r="B8" s="30">
        <v>1.5</v>
      </c>
      <c r="C8" s="6"/>
      <c r="D8"/>
      <c r="E8" s="4"/>
      <c r="F8" s="3"/>
      <c r="L8" s="4"/>
      <c r="M8" s="12"/>
      <c r="N8" s="12"/>
      <c r="O8" s="27"/>
      <c r="P8" s="12"/>
      <c r="Q8" s="12"/>
      <c r="R8" s="27"/>
      <c r="S8" s="4"/>
      <c r="T8"/>
      <c r="U8" s="11"/>
      <c r="V8" s="27"/>
      <c r="W8" s="11"/>
      <c r="X8" s="11"/>
      <c r="Y8" s="27"/>
      <c r="Z8" s="4"/>
      <c r="AA8" s="4"/>
      <c r="AB8" s="4"/>
      <c r="AC8" s="28"/>
      <c r="AD8" s="25"/>
      <c r="AE8" s="4"/>
      <c r="AF8" s="2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3"/>
      <c r="AS8" s="3"/>
      <c r="AT8" s="3"/>
      <c r="AU8" s="3"/>
      <c r="AV8" s="3"/>
      <c r="AW8" s="3"/>
      <c r="AX8" s="3"/>
    </row>
    <row r="9" spans="1:50" s="5" customFormat="1" ht="14.4" x14ac:dyDescent="0.3">
      <c r="A9" s="2" t="s">
        <v>18</v>
      </c>
      <c r="B9" s="30">
        <v>5</v>
      </c>
      <c r="C9" s="8"/>
      <c r="E9" s="4"/>
      <c r="L9" s="4"/>
      <c r="M9"/>
      <c r="N9" s="12"/>
      <c r="O9" s="27"/>
      <c r="P9" s="31"/>
      <c r="Q9" s="31"/>
      <c r="R9" s="27"/>
      <c r="S9" s="4"/>
      <c r="T9" s="31"/>
      <c r="U9" s="31"/>
      <c r="V9" s="27"/>
      <c r="W9" s="31"/>
      <c r="X9" s="31"/>
      <c r="Y9" s="27"/>
      <c r="Z9" s="4"/>
      <c r="AA9" s="4"/>
      <c r="AB9" s="4"/>
      <c r="AC9" s="28"/>
      <c r="AD9" s="25"/>
      <c r="AE9" s="4"/>
      <c r="AF9" s="28"/>
      <c r="AG9" s="4"/>
      <c r="AI9" s="4"/>
      <c r="AJ9" s="4"/>
      <c r="AK9" s="4"/>
      <c r="AL9" s="4"/>
      <c r="AM9" s="4"/>
      <c r="AN9" s="4"/>
      <c r="AO9" s="4"/>
      <c r="AP9" s="4"/>
      <c r="AQ9" s="4"/>
      <c r="AR9" s="3"/>
      <c r="AS9" s="3"/>
      <c r="AT9" s="3"/>
      <c r="AU9" s="3"/>
      <c r="AV9" s="3"/>
      <c r="AW9" s="3"/>
      <c r="AX9" s="3"/>
    </row>
    <row r="10" spans="1:50" s="5" customFormat="1" x14ac:dyDescent="0.25">
      <c r="A10" s="3"/>
      <c r="B10" s="3"/>
      <c r="C10" s="3"/>
      <c r="D10" s="6"/>
      <c r="E10" s="4"/>
      <c r="F10" s="11"/>
      <c r="G10" s="11"/>
      <c r="H10" s="27"/>
      <c r="I10" s="12"/>
      <c r="J10" s="12"/>
      <c r="K10" s="27"/>
      <c r="L10" s="4"/>
      <c r="M10" s="12"/>
      <c r="N10" s="12"/>
      <c r="O10" s="27"/>
      <c r="P10" s="12"/>
      <c r="Q10" s="12"/>
      <c r="R10" s="27"/>
      <c r="S10" s="4"/>
      <c r="T10" s="32"/>
      <c r="U10" s="11"/>
      <c r="V10" s="27"/>
      <c r="W10" s="11"/>
      <c r="X10" s="11"/>
      <c r="Y10" s="27"/>
      <c r="Z10" s="4"/>
      <c r="AA10" s="4"/>
      <c r="AB10" s="4"/>
      <c r="AC10" s="28"/>
      <c r="AD10" s="4"/>
      <c r="AE10" s="4"/>
      <c r="AF10" s="2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</row>
    <row r="11" spans="1:50" s="35" customFormat="1" x14ac:dyDescent="0.25">
      <c r="A11" s="33"/>
      <c r="B11" s="33"/>
      <c r="C11" s="33"/>
      <c r="D11" s="33"/>
      <c r="E11" s="34"/>
      <c r="F11" s="62" t="s">
        <v>14</v>
      </c>
      <c r="G11" s="62"/>
      <c r="H11" s="62"/>
      <c r="I11" s="62"/>
      <c r="J11" s="62"/>
      <c r="K11" s="62"/>
      <c r="L11" s="34"/>
      <c r="M11" s="63" t="s">
        <v>23</v>
      </c>
      <c r="N11" s="63"/>
      <c r="O11" s="63"/>
      <c r="P11" s="63"/>
      <c r="Q11" s="63"/>
      <c r="R11" s="63"/>
      <c r="S11" s="34"/>
      <c r="T11" s="63" t="s">
        <v>17</v>
      </c>
      <c r="U11" s="63"/>
      <c r="V11" s="63"/>
      <c r="W11" s="63"/>
      <c r="X11" s="63"/>
      <c r="Y11" s="63"/>
      <c r="Z11" s="34"/>
      <c r="AA11" s="61" t="s">
        <v>19</v>
      </c>
      <c r="AB11" s="61"/>
      <c r="AC11" s="61"/>
      <c r="AD11" s="61"/>
      <c r="AE11" s="61"/>
      <c r="AF11" s="61"/>
      <c r="AG11" s="34"/>
      <c r="AH11" s="61" t="s">
        <v>22</v>
      </c>
      <c r="AI11" s="61"/>
      <c r="AJ11" s="34"/>
      <c r="AK11" s="61" t="s">
        <v>30</v>
      </c>
      <c r="AL11" s="61"/>
      <c r="AM11" s="61"/>
      <c r="AN11" s="61"/>
      <c r="AO11" s="61"/>
      <c r="AP11" s="61"/>
      <c r="AQ11" s="34"/>
      <c r="AR11" s="61" t="s">
        <v>29</v>
      </c>
      <c r="AS11" s="61"/>
      <c r="AT11" s="61"/>
      <c r="AU11" s="61"/>
      <c r="AV11" s="61"/>
      <c r="AW11" s="61"/>
      <c r="AX11" s="61"/>
    </row>
    <row r="12" spans="1:50" s="16" customFormat="1" ht="27.6" x14ac:dyDescent="0.3">
      <c r="A12" s="14" t="s">
        <v>28</v>
      </c>
      <c r="B12" s="14" t="s">
        <v>13</v>
      </c>
      <c r="C12" s="14" t="s">
        <v>0</v>
      </c>
      <c r="D12" s="14" t="s">
        <v>1</v>
      </c>
      <c r="E12" s="14"/>
      <c r="F12" s="36" t="s">
        <v>8</v>
      </c>
      <c r="G12" s="36" t="s">
        <v>9</v>
      </c>
      <c r="H12" s="37" t="s">
        <v>20</v>
      </c>
      <c r="I12" s="38" t="s">
        <v>11</v>
      </c>
      <c r="J12" s="38" t="s">
        <v>10</v>
      </c>
      <c r="K12" s="37" t="s">
        <v>21</v>
      </c>
      <c r="L12" s="14"/>
      <c r="M12" s="36" t="s">
        <v>8</v>
      </c>
      <c r="N12" s="36" t="s">
        <v>9</v>
      </c>
      <c r="O12" s="37" t="s">
        <v>20</v>
      </c>
      <c r="P12" s="36" t="s">
        <v>11</v>
      </c>
      <c r="Q12" s="38" t="s">
        <v>10</v>
      </c>
      <c r="R12" s="37" t="s">
        <v>21</v>
      </c>
      <c r="S12" s="14"/>
      <c r="T12" s="36" t="s">
        <v>8</v>
      </c>
      <c r="U12" s="36" t="s">
        <v>9</v>
      </c>
      <c r="V12" s="37" t="s">
        <v>20</v>
      </c>
      <c r="W12" s="36" t="s">
        <v>11</v>
      </c>
      <c r="X12" s="38" t="s">
        <v>10</v>
      </c>
      <c r="Y12" s="37" t="s">
        <v>21</v>
      </c>
      <c r="Z12" s="14"/>
      <c r="AA12" s="14" t="s">
        <v>8</v>
      </c>
      <c r="AB12" s="14" t="s">
        <v>9</v>
      </c>
      <c r="AC12" s="39" t="s">
        <v>20</v>
      </c>
      <c r="AD12" s="15" t="s">
        <v>11</v>
      </c>
      <c r="AE12" s="14" t="s">
        <v>10</v>
      </c>
      <c r="AF12" s="39" t="s">
        <v>21</v>
      </c>
      <c r="AG12" s="14"/>
      <c r="AH12" s="14" t="s">
        <v>6</v>
      </c>
      <c r="AI12" s="14" t="s">
        <v>7</v>
      </c>
      <c r="AJ12" s="14"/>
      <c r="AK12" s="14" t="s">
        <v>8</v>
      </c>
      <c r="AL12" s="14" t="s">
        <v>9</v>
      </c>
      <c r="AM12" s="14" t="s">
        <v>20</v>
      </c>
      <c r="AN12" s="14" t="s">
        <v>11</v>
      </c>
      <c r="AO12" s="14" t="s">
        <v>10</v>
      </c>
      <c r="AP12" s="14" t="s">
        <v>21</v>
      </c>
      <c r="AQ12" s="14"/>
      <c r="AR12" s="14">
        <v>1</v>
      </c>
      <c r="AS12" s="14">
        <v>2</v>
      </c>
      <c r="AT12" s="14">
        <v>3</v>
      </c>
      <c r="AU12" s="14">
        <v>4</v>
      </c>
      <c r="AV12" s="14">
        <v>5</v>
      </c>
      <c r="AW12" s="14">
        <v>6</v>
      </c>
      <c r="AX12" s="14">
        <v>7</v>
      </c>
    </row>
    <row r="13" spans="1:50" s="21" customFormat="1" x14ac:dyDescent="0.25">
      <c r="A13" s="17">
        <v>0</v>
      </c>
      <c r="B13" s="18"/>
      <c r="C13" s="18"/>
      <c r="D13" s="18"/>
      <c r="E13" s="19"/>
      <c r="F13" s="40">
        <v>0</v>
      </c>
      <c r="G13" s="40">
        <v>0</v>
      </c>
      <c r="H13" s="41">
        <f t="shared" ref="H13:H76" si="0">IF(A13&lt;=$B$5,IF(A13=0,1,0),"")</f>
        <v>1</v>
      </c>
      <c r="I13" s="40">
        <v>0</v>
      </c>
      <c r="J13" s="40">
        <v>0</v>
      </c>
      <c r="K13" s="41">
        <f t="shared" ref="K13:K76" si="1">IF(A13&lt;=$B$5,IF(A13=0,1,0),"")</f>
        <v>1</v>
      </c>
      <c r="L13" s="19"/>
      <c r="M13" s="42"/>
      <c r="N13" s="42"/>
      <c r="O13" s="43"/>
      <c r="P13" s="42"/>
      <c r="Q13" s="42"/>
      <c r="R13" s="43"/>
      <c r="S13" s="19"/>
      <c r="T13" s="42"/>
      <c r="U13" s="44"/>
      <c r="V13" s="43">
        <v>-100</v>
      </c>
      <c r="W13" s="44"/>
      <c r="X13" s="44"/>
      <c r="Y13" s="43">
        <v>-100</v>
      </c>
      <c r="Z13" s="19"/>
      <c r="AA13" s="19"/>
      <c r="AB13" s="19"/>
      <c r="AC13" s="45"/>
      <c r="AD13" s="19"/>
      <c r="AE13" s="19"/>
      <c r="AF13" s="45"/>
      <c r="AG13" s="19"/>
      <c r="AH13" s="20"/>
      <c r="AI13" s="20"/>
      <c r="AJ13" s="19"/>
      <c r="AK13" s="20"/>
      <c r="AL13" s="20"/>
      <c r="AM13" s="20"/>
      <c r="AN13" s="20"/>
      <c r="AO13" s="20"/>
      <c r="AP13" s="20"/>
      <c r="AQ13" s="19"/>
      <c r="AR13" s="22"/>
      <c r="AS13" s="23"/>
      <c r="AT13" s="23"/>
      <c r="AU13" s="23"/>
      <c r="AV13" s="23"/>
      <c r="AW13" s="23"/>
      <c r="AX13" s="23"/>
    </row>
    <row r="14" spans="1:50" s="5" customFormat="1" x14ac:dyDescent="0.25">
      <c r="A14" s="8">
        <v>1</v>
      </c>
      <c r="B14" s="52">
        <f t="shared" ref="B14:B78" si="2">IF(A14&lt;=$B$5,IF(AH14&gt;AI14,1,2),"")</f>
        <v>2</v>
      </c>
      <c r="C14" s="8" t="str">
        <f t="shared" ref="C14:C77" si="3">IF(AND(B14=1,AR14&lt;=$B$3,A14&lt;=$B$5),$B$1,IF(AND(B14=1,AR14&gt;$B$3,A14&lt;=$B$5),$B$2,""))</f>
        <v/>
      </c>
      <c r="D14" s="8">
        <f t="shared" ref="D14:D77" si="4">IF(AND(B14=2,AR14&lt;=$D$3,A14&lt;=$B$5),$D$1,IF(AND(B14=2,AR14&gt;$D$3,A14&lt;=$B$5),$D$2,""))</f>
        <v>3</v>
      </c>
      <c r="E14" s="24"/>
      <c r="F14" s="8">
        <f t="shared" ref="F14:F77" si="5">IF(A14&lt;=$B$5,IF(AND(C14=$B$1,C14&lt;&gt;""),A14,0),"")</f>
        <v>0</v>
      </c>
      <c r="G14" s="8">
        <f t="shared" ref="G14:G77" si="6">IF(A14&lt;=$B$5,IF(AND(C14=$B$2,C14&lt;&gt;""),A14,0),"")</f>
        <v>0</v>
      </c>
      <c r="H14" s="46">
        <f t="shared" si="0"/>
        <v>0</v>
      </c>
      <c r="I14" s="47">
        <f t="shared" ref="I14:I77" si="7">IF(A14&lt;=$B$5,IF(AND(D14=$D$1,D14&lt;&gt;""),A14,0),"")</f>
        <v>1</v>
      </c>
      <c r="J14" s="47">
        <f t="shared" ref="J14:J77" si="8">IF(A14&lt;=$B$5,IF(AND(D14=$D$2,D14&lt;&gt;""),A14,0),"")</f>
        <v>0</v>
      </c>
      <c r="K14" s="46">
        <f t="shared" si="1"/>
        <v>0</v>
      </c>
      <c r="L14" s="24"/>
      <c r="M14" s="48">
        <v>0</v>
      </c>
      <c r="N14" s="48">
        <v>0</v>
      </c>
      <c r="O14" s="49">
        <f t="shared" ref="O14:O77" si="9">IF(A14&lt;=$B$5,($A14-$A$13)^-$B$9,"")</f>
        <v>1</v>
      </c>
      <c r="P14" s="48">
        <v>0</v>
      </c>
      <c r="Q14" s="48">
        <v>0</v>
      </c>
      <c r="R14" s="49">
        <f t="shared" ref="R14:R77" si="10">IF(A14&lt;=$B$5,($A14-$A$13)^-$B$9,"")</f>
        <v>1</v>
      </c>
      <c r="S14" s="24"/>
      <c r="T14" s="59">
        <v>-100</v>
      </c>
      <c r="U14" s="59">
        <v>-100</v>
      </c>
      <c r="V14" s="49">
        <f t="shared" ref="V14:V77" si="11">IF(A14&lt;=$B$5,IF(O14&lt;&gt;0,LN(O14)+AM14,$V$13),"")</f>
        <v>-0.89839299570488873</v>
      </c>
      <c r="W14" s="59">
        <v>-100</v>
      </c>
      <c r="X14" s="59">
        <v>-100</v>
      </c>
      <c r="Y14" s="49">
        <f t="shared" ref="Y14:Y77" si="12">IF(A14&lt;=$B$5,IF(R14&lt;&gt;0,LN(R14)+AP14,$Y$13),"")</f>
        <v>-0.77936893473067892</v>
      </c>
      <c r="Z14" s="24"/>
      <c r="AA14" s="50">
        <f t="shared" ref="AA14:AA77" si="13">IF(A14&lt;=$B$5,((EXP(T14/$B$7))/(EXP(T14/$B$7)+EXP(U14/$B$7)+EXP(V14/$B$7))),"")</f>
        <v>5.1414821472363844E-21</v>
      </c>
      <c r="AB14" s="50">
        <f t="shared" ref="AB14:AB77" si="14">IF(A14&lt;=$B$5,((EXP(U14/$B$7))/(EXP(T14/$B$7)+EXP(U14/$B$7)+EXP(V14/$B$7))),"")</f>
        <v>5.1414821472363844E-21</v>
      </c>
      <c r="AC14" s="51">
        <f t="shared" ref="AC14:AC77" si="15">IF(A14&lt;=$B$5,((EXP(V14/$B$7))/(EXP(T14/$B$7)+EXP(U14/$B$7)+EXP(V14/$B$7))),"")</f>
        <v>1</v>
      </c>
      <c r="AD14" s="50">
        <f t="shared" ref="AD14:AD77" si="16">IF(A14&lt;=$B$5,((EXP(W14/$B$7))/(EXP(W14/$B$7)+EXP(X14/$B$7)+EXP(Y14/$B$7))),"")</f>
        <v>4.8609452406797473E-21</v>
      </c>
      <c r="AE14" s="50">
        <f t="shared" ref="AE14:AE77" si="17">IF(A14&lt;=$B$5,((EXP(X14/$B$7))/(EXP(W14/$B$7)+EXP(X14/$B$7)+EXP(Y14/$B$7))),"")</f>
        <v>4.8609452406797473E-21</v>
      </c>
      <c r="AF14" s="51">
        <f t="shared" ref="AF14:AF77" si="18">IF(A14&lt;=$B$5,((EXP(Y14/$B$7))/(EXP(W14/$B$7)+EXP(X14/$B$7)+EXP(Y14/$B$7))),"")</f>
        <v>1</v>
      </c>
      <c r="AG14" s="24"/>
      <c r="AH14" s="50">
        <f t="shared" ref="AH14:AH77" si="19">IF(A14&lt;=$B$5,AA14*$B$1+AB14*$B$2+AC14*$B$6,"")</f>
        <v>30</v>
      </c>
      <c r="AI14" s="50">
        <f t="shared" ref="AI14:AI77" si="20">IF(A14&lt;=$B$5,AD14*$D$1+AE14*$D$2+AF14*$B$6,"")</f>
        <v>30</v>
      </c>
      <c r="AJ14" s="24"/>
      <c r="AK14" s="50">
        <f t="shared" ref="AK14:AK77" si="21">IF(A14&lt;=$B$5,$B$8*LN((1-AS14)/AS14),"")</f>
        <v>1.8476650878939047</v>
      </c>
      <c r="AL14" s="50">
        <f t="shared" ref="AL14:AL77" si="22">IF(A14&lt;=$B$5,$B$8*LN((1-AT14)/AT14),"")</f>
        <v>-3.6014629276063981</v>
      </c>
      <c r="AM14" s="50">
        <f t="shared" ref="AM14:AM77" si="23">IF(A14&lt;=$B$5,$B$8*LN((1-AW14)/AW14),"")</f>
        <v>-0.89839299570488873</v>
      </c>
      <c r="AN14" s="50">
        <f t="shared" ref="AN14:AN77" si="24">IF(A14&lt;=$B$5,$B$8*LN((1-AU14)/AU14),"")</f>
        <v>0.62062540834654389</v>
      </c>
      <c r="AO14" s="50">
        <f t="shared" ref="AO14:AO77" si="25">IF(A14&lt;=$B$5,$B$8*LN((1-AV14)/AV14),"")</f>
        <v>2.7537543424190938</v>
      </c>
      <c r="AP14" s="50">
        <f t="shared" ref="AP14:AP77" si="26">IF(A14&lt;=$B$5,$B$8*LN((1-AX14)/AX14),"")</f>
        <v>-0.77936893473067892</v>
      </c>
      <c r="AQ14" s="24"/>
      <c r="AR14" s="50">
        <v>0.24094064550283711</v>
      </c>
      <c r="AS14" s="50">
        <v>0.22587060854929675</v>
      </c>
      <c r="AT14" s="50">
        <v>0.91690164364118765</v>
      </c>
      <c r="AU14" s="50">
        <v>0.39801321805699263</v>
      </c>
      <c r="AV14" s="50">
        <v>0.1375444791195557</v>
      </c>
      <c r="AW14" s="50">
        <v>0.64541116315738822</v>
      </c>
      <c r="AX14" s="50">
        <v>0.62704938494114537</v>
      </c>
    </row>
    <row r="15" spans="1:50" x14ac:dyDescent="0.25">
      <c r="A15" s="52">
        <f t="shared" ref="A15:A78" si="27">1+A14</f>
        <v>2</v>
      </c>
      <c r="B15" s="52">
        <f t="shared" si="2"/>
        <v>1</v>
      </c>
      <c r="C15" s="8">
        <f t="shared" si="3"/>
        <v>4</v>
      </c>
      <c r="D15" s="8" t="str">
        <f t="shared" si="4"/>
        <v/>
      </c>
      <c r="E15" s="53"/>
      <c r="F15" s="8">
        <f t="shared" si="5"/>
        <v>2</v>
      </c>
      <c r="G15" s="8">
        <f t="shared" si="6"/>
        <v>0</v>
      </c>
      <c r="H15" s="46">
        <f t="shared" si="0"/>
        <v>0</v>
      </c>
      <c r="I15" s="47">
        <f t="shared" si="7"/>
        <v>0</v>
      </c>
      <c r="J15" s="47">
        <f t="shared" si="8"/>
        <v>0</v>
      </c>
      <c r="K15" s="46">
        <f t="shared" si="1"/>
        <v>0</v>
      </c>
      <c r="L15" s="53"/>
      <c r="M15" s="54">
        <f>IF(A15&lt;=$B$5,IF(SUM($F$13:F14)&gt;0,SUMPRODUCT(((A15-$F$13:F14)^-$B$9)*($F$13:F14&gt;0)),0),"")</f>
        <v>0</v>
      </c>
      <c r="N15" s="54">
        <f>IF(A15&lt;=$B$5,IF(SUM($G$13:G14)&gt;0,SUMPRODUCT(((A15-$G$13:G14)^-$B$9)*($G$13:G14&gt;0)),0),"")</f>
        <v>0</v>
      </c>
      <c r="O15" s="49">
        <f t="shared" si="9"/>
        <v>3.125E-2</v>
      </c>
      <c r="P15" s="54">
        <f>IF(A15&lt;=$B$5,IF(SUM($I$13:I14)&lt;&gt;0,SUMPRODUCT(((A15-$I$13:I14)^-$B$9)*($I$13:I14&gt;0)),0),"")</f>
        <v>1</v>
      </c>
      <c r="Q15" s="54">
        <f>IF(A15&lt;=$B$5,IF(SUM($J$13:J14)&gt;0,SUMPRODUCT(((A15-$J$13:J14)^-$B$9)*($J$13:J14&gt;0)),0),"")</f>
        <v>0</v>
      </c>
      <c r="R15" s="49">
        <f t="shared" si="10"/>
        <v>3.125E-2</v>
      </c>
      <c r="S15" s="53"/>
      <c r="T15" s="54">
        <f t="shared" ref="T15:T78" si="28">IF(A15&lt;=$B$5,IF(M15&lt;&gt;0,LN(M15)+AK15,$T$14),"")</f>
        <v>-100</v>
      </c>
      <c r="U15" s="55">
        <f t="shared" ref="U15:U78" si="29">IF(A15&lt;=$B$5,IF(N15&lt;&gt;0,LN(N15)+AL15,$U$14),"")</f>
        <v>-100</v>
      </c>
      <c r="V15" s="49">
        <f t="shared" si="11"/>
        <v>-7.9004321323215621</v>
      </c>
      <c r="W15" s="55">
        <f t="shared" ref="W15:W78" si="30">IF(A15&lt;=$B$5,IF(P15&lt;&gt;0,LN(P15)+AN15,$W$14),"")</f>
        <v>-0.80754532437805282</v>
      </c>
      <c r="X15" s="55">
        <f t="shared" ref="X15:X78" si="31">IF(A15&lt;=$B$5,IF(Q15&lt;&gt;0,LN(Q15)+AO15,$X$14),"")</f>
        <v>-100</v>
      </c>
      <c r="Y15" s="49">
        <f t="shared" si="12"/>
        <v>-1.669658569718099</v>
      </c>
      <c r="Z15" s="53"/>
      <c r="AA15" s="50">
        <f t="shared" si="13"/>
        <v>1.395097229154036E-19</v>
      </c>
      <c r="AB15" s="50">
        <f t="shared" si="14"/>
        <v>1.395097229154036E-19</v>
      </c>
      <c r="AC15" s="51">
        <f t="shared" si="15"/>
        <v>1</v>
      </c>
      <c r="AD15" s="50">
        <f t="shared" si="16"/>
        <v>0.60022533238828801</v>
      </c>
      <c r="AE15" s="50">
        <f t="shared" si="17"/>
        <v>2.9566747752936512E-21</v>
      </c>
      <c r="AF15" s="51">
        <f t="shared" si="18"/>
        <v>0.39977466761171193</v>
      </c>
      <c r="AG15" s="53"/>
      <c r="AH15" s="50">
        <f t="shared" si="19"/>
        <v>30</v>
      </c>
      <c r="AI15" s="50">
        <f t="shared" si="20"/>
        <v>13.793916025516223</v>
      </c>
      <c r="AJ15" s="53"/>
      <c r="AK15" s="50">
        <f t="shared" si="21"/>
        <v>-4.4602275294212861</v>
      </c>
      <c r="AL15" s="50">
        <f t="shared" si="22"/>
        <v>1.3541323229006914</v>
      </c>
      <c r="AM15" s="50">
        <f t="shared" si="23"/>
        <v>-4.434696229521836</v>
      </c>
      <c r="AN15" s="50">
        <f t="shared" si="24"/>
        <v>-0.80754532437805282</v>
      </c>
      <c r="AO15" s="50">
        <f t="shared" si="25"/>
        <v>-0.7591212072593394</v>
      </c>
      <c r="AP15" s="50">
        <f t="shared" si="26"/>
        <v>1.7960773330816275</v>
      </c>
      <c r="AQ15" s="53"/>
      <c r="AR15" s="55">
        <v>0.65355436992745131</v>
      </c>
      <c r="AS15" s="55">
        <v>0.95136179158636769</v>
      </c>
      <c r="AT15" s="55">
        <v>0.28848469745826311</v>
      </c>
      <c r="AU15" s="55">
        <v>0.63143165561508985</v>
      </c>
      <c r="AV15" s="55">
        <v>0.62388727519199372</v>
      </c>
      <c r="AW15" s="55">
        <v>0.95056811465691116</v>
      </c>
      <c r="AX15" s="55">
        <v>0.2319407569066656</v>
      </c>
    </row>
    <row r="16" spans="1:50" x14ac:dyDescent="0.25">
      <c r="A16" s="52">
        <f t="shared" si="27"/>
        <v>3</v>
      </c>
      <c r="B16" s="52">
        <f t="shared" si="2"/>
        <v>2</v>
      </c>
      <c r="C16" s="8" t="str">
        <f t="shared" si="3"/>
        <v/>
      </c>
      <c r="D16" s="8">
        <f t="shared" si="4"/>
        <v>3</v>
      </c>
      <c r="E16" s="53"/>
      <c r="F16" s="8">
        <f t="shared" si="5"/>
        <v>0</v>
      </c>
      <c r="G16" s="8">
        <f t="shared" si="6"/>
        <v>0</v>
      </c>
      <c r="H16" s="46">
        <f t="shared" si="0"/>
        <v>0</v>
      </c>
      <c r="I16" s="47">
        <f t="shared" si="7"/>
        <v>3</v>
      </c>
      <c r="J16" s="47">
        <f t="shared" si="8"/>
        <v>0</v>
      </c>
      <c r="K16" s="46">
        <f t="shared" si="1"/>
        <v>0</v>
      </c>
      <c r="L16" s="53"/>
      <c r="M16" s="54">
        <f>IF(A16&lt;=$B$5,IF(SUM($F$13:F15)&gt;0,SUMPRODUCT(((A16-$F$13:F15)^-$B$9)*($F$13:F15&gt;0)),0),"")</f>
        <v>1</v>
      </c>
      <c r="N16" s="54">
        <f>IF(A16&lt;=$B$5,IF(SUM($G$13:G15)&gt;0,SUMPRODUCT(((A16-$G$13:G15)^-$B$9)*($G$13:G15&gt;0)),0),"")</f>
        <v>0</v>
      </c>
      <c r="O16" s="49">
        <f t="shared" si="9"/>
        <v>4.11522633744856E-3</v>
      </c>
      <c r="P16" s="54">
        <f>IF(A16&lt;=$B$5,IF(SUM($I$13:I15)&lt;&gt;0,SUMPRODUCT(((A16-$I$13:I15)^-$B$9)*($I$13:I15&gt;0)),0),"")</f>
        <v>3.125E-2</v>
      </c>
      <c r="Q16" s="54">
        <f>IF(A16&lt;=$B$5,IF(SUM($J$13:J15)&gt;0,SUMPRODUCT(((A16-$J$13:J15)^-$B$9)*($J$13:J15&gt;0)),0),"")</f>
        <v>0</v>
      </c>
      <c r="R16" s="49">
        <f t="shared" si="10"/>
        <v>4.11522633744856E-3</v>
      </c>
      <c r="S16" s="53"/>
      <c r="T16" s="54">
        <f t="shared" si="28"/>
        <v>-1.3685683972899705</v>
      </c>
      <c r="U16" s="55">
        <f t="shared" si="29"/>
        <v>-100</v>
      </c>
      <c r="V16" s="49">
        <f t="shared" si="11"/>
        <v>-6.9910139041513029</v>
      </c>
      <c r="W16" s="55">
        <f t="shared" si="30"/>
        <v>-1.4893885106336109</v>
      </c>
      <c r="X16" s="55">
        <f t="shared" si="31"/>
        <v>-100</v>
      </c>
      <c r="Y16" s="49">
        <f t="shared" si="12"/>
        <v>-4.9651568257889664</v>
      </c>
      <c r="Z16" s="53"/>
      <c r="AA16" s="50">
        <f t="shared" si="13"/>
        <v>0.93403848831787017</v>
      </c>
      <c r="AB16" s="50">
        <f t="shared" si="14"/>
        <v>5.993925679765901E-21</v>
      </c>
      <c r="AC16" s="51">
        <f t="shared" si="15"/>
        <v>6.5961511682129714E-2</v>
      </c>
      <c r="AD16" s="50">
        <f t="shared" si="16"/>
        <v>0.83732976132781456</v>
      </c>
      <c r="AE16" s="50">
        <f t="shared" si="17"/>
        <v>5.6882465937756043E-21</v>
      </c>
      <c r="AF16" s="51">
        <f t="shared" si="18"/>
        <v>0.16267023867218539</v>
      </c>
      <c r="AG16" s="53"/>
      <c r="AH16" s="50">
        <f t="shared" si="19"/>
        <v>5.7149993037353717</v>
      </c>
      <c r="AI16" s="50">
        <f t="shared" si="20"/>
        <v>7.3920964441490051</v>
      </c>
      <c r="AJ16" s="53"/>
      <c r="AK16" s="50">
        <f t="shared" si="21"/>
        <v>-1.3685683972899705</v>
      </c>
      <c r="AL16" s="50">
        <f t="shared" si="22"/>
        <v>1.1412504549629463</v>
      </c>
      <c r="AM16" s="50">
        <f t="shared" si="23"/>
        <v>-1.4979524608107544</v>
      </c>
      <c r="AN16" s="50">
        <f t="shared" si="24"/>
        <v>1.9763473921661157</v>
      </c>
      <c r="AO16" s="50">
        <f t="shared" si="25"/>
        <v>-2.4137773115802204</v>
      </c>
      <c r="AP16" s="50">
        <f t="shared" si="26"/>
        <v>0.52790461755158147</v>
      </c>
      <c r="AQ16" s="53"/>
      <c r="AR16" s="55">
        <v>0.81</v>
      </c>
      <c r="AS16" s="55">
        <v>0.71348671895085425</v>
      </c>
      <c r="AT16" s="55">
        <v>0.31846530204256118</v>
      </c>
      <c r="AU16" s="55">
        <v>0.21122371126969774</v>
      </c>
      <c r="AV16" s="55">
        <v>0.83329818619576557</v>
      </c>
      <c r="AW16" s="55">
        <v>0.73079011357195367</v>
      </c>
      <c r="AX16" s="55">
        <v>0.4129129251834549</v>
      </c>
    </row>
    <row r="17" spans="1:50" x14ac:dyDescent="0.25">
      <c r="A17" s="52">
        <f t="shared" si="27"/>
        <v>4</v>
      </c>
      <c r="B17" s="52">
        <f t="shared" si="2"/>
        <v>1</v>
      </c>
      <c r="C17" s="8">
        <f t="shared" si="3"/>
        <v>4</v>
      </c>
      <c r="D17" s="8" t="str">
        <f t="shared" si="4"/>
        <v/>
      </c>
      <c r="E17" s="53"/>
      <c r="F17" s="8">
        <f t="shared" si="5"/>
        <v>4</v>
      </c>
      <c r="G17" s="8">
        <f t="shared" si="6"/>
        <v>0</v>
      </c>
      <c r="H17" s="46">
        <f t="shared" si="0"/>
        <v>0</v>
      </c>
      <c r="I17" s="47">
        <f t="shared" si="7"/>
        <v>0</v>
      </c>
      <c r="J17" s="47">
        <f t="shared" si="8"/>
        <v>0</v>
      </c>
      <c r="K17" s="46">
        <f t="shared" si="1"/>
        <v>0</v>
      </c>
      <c r="L17" s="53"/>
      <c r="M17" s="54">
        <f>IF(A17&lt;=$B$5,IF(SUM($F$13:F16)&gt;0,SUMPRODUCT(((A17-$F$13:F16)^-$B$9)*($F$13:F16&gt;0)),0),"")</f>
        <v>3.125E-2</v>
      </c>
      <c r="N17" s="54">
        <f>IF(A17&lt;=$B$5,IF(SUM($G$13:G16)&gt;0,SUMPRODUCT(((A17-$G$13:G16)^-$B$9)*($G$13:G16&gt;0)),0),"")</f>
        <v>0</v>
      </c>
      <c r="O17" s="49">
        <f t="shared" si="9"/>
        <v>9.765625E-4</v>
      </c>
      <c r="P17" s="54">
        <f>IF(A17&lt;=$B$5,IF(SUM($I$13:I16)&lt;&gt;0,SUMPRODUCT(((A17-$I$13:I16)^-$B$9)*($I$13:I16&gt;0)),0),"")</f>
        <v>1.0041152263374487</v>
      </c>
      <c r="Q17" s="54">
        <f>IF(A17&lt;=$B$5,IF(SUM($J$13:J16)&gt;0,SUMPRODUCT(((A17-$J$13:J16)^-$B$9)*($J$13:J16&gt;0)),0),"")</f>
        <v>0</v>
      </c>
      <c r="R17" s="49">
        <f t="shared" si="10"/>
        <v>9.765625E-4</v>
      </c>
      <c r="S17" s="53"/>
      <c r="T17" s="54">
        <f t="shared" si="28"/>
        <v>-3.1040763861864455</v>
      </c>
      <c r="U17" s="55">
        <f t="shared" si="29"/>
        <v>-100</v>
      </c>
      <c r="V17" s="49">
        <f t="shared" si="11"/>
        <v>-9.3748656791110569</v>
      </c>
      <c r="W17" s="55">
        <f t="shared" si="30"/>
        <v>0.37508393575662041</v>
      </c>
      <c r="X17" s="55">
        <f t="shared" si="31"/>
        <v>-100</v>
      </c>
      <c r="Y17" s="49">
        <f t="shared" si="12"/>
        <v>-7.8064745346933835</v>
      </c>
      <c r="Z17" s="53"/>
      <c r="AA17" s="50">
        <f t="shared" si="13"/>
        <v>0.95054998661511669</v>
      </c>
      <c r="AB17" s="50">
        <f t="shared" si="14"/>
        <v>1.3823858642213233E-20</v>
      </c>
      <c r="AC17" s="51">
        <f t="shared" si="15"/>
        <v>4.9450013384883404E-2</v>
      </c>
      <c r="AD17" s="50">
        <f t="shared" si="16"/>
        <v>0.97930241865076506</v>
      </c>
      <c r="AE17" s="50">
        <f t="shared" si="17"/>
        <v>2.7624109534986463E-21</v>
      </c>
      <c r="AF17" s="51">
        <f t="shared" si="18"/>
        <v>2.0697581349234998E-2</v>
      </c>
      <c r="AG17" s="53"/>
      <c r="AH17" s="50">
        <f t="shared" si="19"/>
        <v>5.2857003480069693</v>
      </c>
      <c r="AI17" s="50">
        <f t="shared" si="20"/>
        <v>3.5588346964293449</v>
      </c>
      <c r="AJ17" s="53"/>
      <c r="AK17" s="50">
        <f t="shared" si="21"/>
        <v>0.36165951661328088</v>
      </c>
      <c r="AL17" s="50">
        <f t="shared" si="22"/>
        <v>-0.88588916834420206</v>
      </c>
      <c r="AM17" s="50">
        <f t="shared" si="23"/>
        <v>-2.4433938735116043</v>
      </c>
      <c r="AN17" s="50">
        <f t="shared" si="24"/>
        <v>0.3709771538039669</v>
      </c>
      <c r="AO17" s="50">
        <f t="shared" si="25"/>
        <v>-9.6710701666794574E-2</v>
      </c>
      <c r="AP17" s="50">
        <f t="shared" si="26"/>
        <v>-0.87500272909393018</v>
      </c>
      <c r="AQ17" s="53"/>
      <c r="AR17" s="55">
        <v>0.68458565701383289</v>
      </c>
      <c r="AS17" s="55">
        <v>0.44001372758322388</v>
      </c>
      <c r="AT17" s="55">
        <v>0.64350114513712686</v>
      </c>
      <c r="AU17" s="55">
        <v>0.43848371518247387</v>
      </c>
      <c r="AV17" s="55">
        <v>0.51611286907123954</v>
      </c>
      <c r="AW17" s="55">
        <v>0.83602290382227751</v>
      </c>
      <c r="AX17" s="55">
        <v>0.64183446333701166</v>
      </c>
    </row>
    <row r="18" spans="1:50" x14ac:dyDescent="0.25">
      <c r="A18" s="52">
        <f t="shared" si="27"/>
        <v>5</v>
      </c>
      <c r="B18" s="52">
        <f t="shared" si="2"/>
        <v>2</v>
      </c>
      <c r="C18" s="8" t="str">
        <f t="shared" si="3"/>
        <v/>
      </c>
      <c r="D18" s="8">
        <f t="shared" si="4"/>
        <v>3</v>
      </c>
      <c r="E18" s="53"/>
      <c r="F18" s="8">
        <f t="shared" si="5"/>
        <v>0</v>
      </c>
      <c r="G18" s="8">
        <f t="shared" si="6"/>
        <v>0</v>
      </c>
      <c r="H18" s="46">
        <f t="shared" si="0"/>
        <v>0</v>
      </c>
      <c r="I18" s="47">
        <f t="shared" si="7"/>
        <v>5</v>
      </c>
      <c r="J18" s="47">
        <f t="shared" si="8"/>
        <v>0</v>
      </c>
      <c r="K18" s="46">
        <f t="shared" si="1"/>
        <v>0</v>
      </c>
      <c r="L18" s="53"/>
      <c r="M18" s="54">
        <f>IF(A18&lt;=$B$5,IF(SUM($F$13:F17)&gt;0,SUMPRODUCT(((A18-$F$13:F17)^-$B$9)*($F$13:F17&gt;0)),0),"")</f>
        <v>1.0041152263374487</v>
      </c>
      <c r="N18" s="54">
        <f>IF(A18&lt;=$B$5,IF(SUM($G$13:G17)&gt;0,SUMPRODUCT(((A18-$G$13:G17)^-$B$9)*($G$13:G17&gt;0)),0),"")</f>
        <v>0</v>
      </c>
      <c r="O18" s="49">
        <f t="shared" si="9"/>
        <v>3.2000000000000003E-4</v>
      </c>
      <c r="P18" s="54">
        <f>IF(A18&lt;=$B$5,IF(SUM($I$13:I17)&lt;&gt;0,SUMPRODUCT(((A18-$I$13:I17)^-$B$9)*($I$13:I17&gt;0)),0),"")</f>
        <v>3.22265625E-2</v>
      </c>
      <c r="Q18" s="54">
        <f>IF(A18&lt;=$B$5,IF(SUM($J$13:J17)&gt;0,SUMPRODUCT(((A18-$J$13:J17)^-$B$9)*($J$13:J17&gt;0)),0),"")</f>
        <v>0</v>
      </c>
      <c r="R18" s="49">
        <f t="shared" si="10"/>
        <v>3.2000000000000003E-4</v>
      </c>
      <c r="S18" s="53"/>
      <c r="T18" s="54">
        <f t="shared" si="28"/>
        <v>1.8749702269197424</v>
      </c>
      <c r="U18" s="55">
        <f t="shared" si="29"/>
        <v>-100</v>
      </c>
      <c r="V18" s="49">
        <f t="shared" si="11"/>
        <v>-4.8800051338998323</v>
      </c>
      <c r="W18" s="55">
        <f t="shared" si="30"/>
        <v>-5.9192220296502285</v>
      </c>
      <c r="X18" s="55">
        <f t="shared" si="31"/>
        <v>-100</v>
      </c>
      <c r="Y18" s="49">
        <f t="shared" si="12"/>
        <v>-4.0233426072163789</v>
      </c>
      <c r="Z18" s="53"/>
      <c r="AA18" s="50">
        <f t="shared" si="13"/>
        <v>0.96024015468226487</v>
      </c>
      <c r="AB18" s="50">
        <f t="shared" si="14"/>
        <v>1.3356172810233663E-21</v>
      </c>
      <c r="AC18" s="51">
        <f t="shared" si="15"/>
        <v>3.9759845317734993E-2</v>
      </c>
      <c r="AD18" s="50">
        <f t="shared" si="16"/>
        <v>0.29034148380961311</v>
      </c>
      <c r="AE18" s="50">
        <f t="shared" si="17"/>
        <v>1.5918554518956286E-20</v>
      </c>
      <c r="AF18" s="51">
        <f t="shared" si="18"/>
        <v>0.70965851619038689</v>
      </c>
      <c r="AG18" s="53"/>
      <c r="AH18" s="50">
        <f t="shared" si="19"/>
        <v>5.0337559782611088</v>
      </c>
      <c r="AI18" s="50">
        <f t="shared" si="20"/>
        <v>22.160779937140443</v>
      </c>
      <c r="AJ18" s="53"/>
      <c r="AK18" s="50">
        <f t="shared" si="21"/>
        <v>1.8708634449670889</v>
      </c>
      <c r="AL18" s="50">
        <f t="shared" si="22"/>
        <v>-1.6213211968342423</v>
      </c>
      <c r="AM18" s="50">
        <f t="shared" si="23"/>
        <v>3.1671844282706689</v>
      </c>
      <c r="AN18" s="50">
        <f t="shared" si="24"/>
        <v>-2.4842577855172552</v>
      </c>
      <c r="AO18" s="50">
        <f t="shared" si="25"/>
        <v>-0.58397073326056259</v>
      </c>
      <c r="AP18" s="50">
        <f t="shared" si="26"/>
        <v>4.0238469549541227</v>
      </c>
      <c r="AQ18" s="53"/>
      <c r="AR18" s="55">
        <v>0.60522840150108892</v>
      </c>
      <c r="AS18" s="55">
        <v>0.22317787550482748</v>
      </c>
      <c r="AT18" s="55">
        <v>0.74666062996942451</v>
      </c>
      <c r="AU18" s="55">
        <v>0.83972345084470068</v>
      </c>
      <c r="AV18" s="55">
        <v>0.59611750504702687</v>
      </c>
      <c r="AW18" s="55">
        <v>0.10798830728709863</v>
      </c>
      <c r="AX18" s="55">
        <v>6.4010050019341236E-2</v>
      </c>
    </row>
    <row r="19" spans="1:50" x14ac:dyDescent="0.25">
      <c r="A19" s="52">
        <f t="shared" si="27"/>
        <v>6</v>
      </c>
      <c r="B19" s="52">
        <f t="shared" si="2"/>
        <v>1</v>
      </c>
      <c r="C19" s="8">
        <f t="shared" si="3"/>
        <v>4</v>
      </c>
      <c r="D19" s="8" t="str">
        <f t="shared" si="4"/>
        <v/>
      </c>
      <c r="E19" s="53"/>
      <c r="F19" s="8">
        <f t="shared" si="5"/>
        <v>6</v>
      </c>
      <c r="G19" s="8">
        <f t="shared" si="6"/>
        <v>0</v>
      </c>
      <c r="H19" s="46">
        <f t="shared" si="0"/>
        <v>0</v>
      </c>
      <c r="I19" s="47">
        <f t="shared" si="7"/>
        <v>0</v>
      </c>
      <c r="J19" s="47">
        <f t="shared" si="8"/>
        <v>0</v>
      </c>
      <c r="K19" s="46">
        <f t="shared" si="1"/>
        <v>0</v>
      </c>
      <c r="L19" s="53"/>
      <c r="M19" s="54">
        <f>IF(A19&lt;=$B$5,IF(SUM($F$13:F18)&gt;0,SUMPRODUCT(((A19-$F$13:F18)^-$B$9)*($F$13:F18&gt;0)),0),"")</f>
        <v>3.22265625E-2</v>
      </c>
      <c r="N19" s="54">
        <f>IF(A19&lt;=$B$5,IF(SUM($G$13:G18)&gt;0,SUMPRODUCT(((A19-$G$13:G18)^-$B$9)*($G$13:G18&gt;0)),0),"")</f>
        <v>0</v>
      </c>
      <c r="O19" s="49">
        <f t="shared" si="9"/>
        <v>1.286008230452675E-4</v>
      </c>
      <c r="P19" s="54">
        <f>IF(A19&lt;=$B$5,IF(SUM($I$13:I18)&lt;&gt;0,SUMPRODUCT(((A19-$I$13:I18)^-$B$9)*($I$13:I18&gt;0)),0),"")</f>
        <v>1.0044352263374485</v>
      </c>
      <c r="Q19" s="54">
        <f>IF(A19&lt;=$B$5,IF(SUM($J$13:J18)&gt;0,SUMPRODUCT(((A19-$J$13:J18)^-$B$9)*($J$13:J18&gt;0)),0),"")</f>
        <v>0</v>
      </c>
      <c r="R19" s="49">
        <f t="shared" si="10"/>
        <v>1.286008230452675E-4</v>
      </c>
      <c r="S19" s="53"/>
      <c r="T19" s="54">
        <f t="shared" si="28"/>
        <v>-3.3293631918267761</v>
      </c>
      <c r="U19" s="55">
        <f t="shared" si="29"/>
        <v>-100</v>
      </c>
      <c r="V19" s="49">
        <f t="shared" si="11"/>
        <v>-6.9451008130711731</v>
      </c>
      <c r="W19" s="55">
        <f t="shared" si="30"/>
        <v>-0.58105844623064029</v>
      </c>
      <c r="X19" s="55">
        <f t="shared" si="31"/>
        <v>-100</v>
      </c>
      <c r="Y19" s="49">
        <f t="shared" si="12"/>
        <v>-4.6978631169197049</v>
      </c>
      <c r="Z19" s="53"/>
      <c r="AA19" s="50">
        <f t="shared" si="13"/>
        <v>0.84611830022079271</v>
      </c>
      <c r="AB19" s="50">
        <f t="shared" si="14"/>
        <v>1.3683840886976131E-20</v>
      </c>
      <c r="AC19" s="51">
        <f t="shared" si="15"/>
        <v>0.15388169977920721</v>
      </c>
      <c r="AD19" s="50">
        <f t="shared" si="16"/>
        <v>0.87442686615346166</v>
      </c>
      <c r="AE19" s="50">
        <f t="shared" si="17"/>
        <v>3.8711895412862516E-21</v>
      </c>
      <c r="AF19" s="51">
        <f t="shared" si="18"/>
        <v>0.12557313384653832</v>
      </c>
      <c r="AG19" s="53"/>
      <c r="AH19" s="50">
        <f t="shared" si="19"/>
        <v>8.0009241942593867</v>
      </c>
      <c r="AI19" s="50">
        <f t="shared" si="20"/>
        <v>6.3904746138565347</v>
      </c>
      <c r="AJ19" s="53"/>
      <c r="AK19" s="50">
        <f t="shared" si="21"/>
        <v>0.10560105230619662</v>
      </c>
      <c r="AL19" s="50">
        <f t="shared" si="22"/>
        <v>0.18250433399449797</v>
      </c>
      <c r="AM19" s="50">
        <f t="shared" si="23"/>
        <v>2.0136965330691008</v>
      </c>
      <c r="AN19" s="50">
        <f t="shared" si="24"/>
        <v>-0.58548386593748236</v>
      </c>
      <c r="AO19" s="50">
        <f t="shared" si="25"/>
        <v>1.6519390385964654</v>
      </c>
      <c r="AP19" s="50">
        <f t="shared" si="26"/>
        <v>4.2609342292205694</v>
      </c>
      <c r="AQ19" s="53"/>
      <c r="AR19" s="55">
        <v>0.13964100455590445</v>
      </c>
      <c r="AS19" s="55">
        <v>0.48240709026658757</v>
      </c>
      <c r="AT19" s="55">
        <v>0.46962007913898685</v>
      </c>
      <c r="AU19" s="55">
        <v>0.59636035080024463</v>
      </c>
      <c r="AV19" s="55">
        <v>0.24949776115212985</v>
      </c>
      <c r="AW19" s="55">
        <v>0.20710508832621688</v>
      </c>
      <c r="AX19" s="55">
        <v>5.5168064602610256E-2</v>
      </c>
    </row>
    <row r="20" spans="1:50" x14ac:dyDescent="0.25">
      <c r="A20" s="52">
        <f t="shared" si="27"/>
        <v>7</v>
      </c>
      <c r="B20" s="52">
        <f t="shared" si="2"/>
        <v>2</v>
      </c>
      <c r="C20" s="8" t="str">
        <f t="shared" si="3"/>
        <v/>
      </c>
      <c r="D20" s="8">
        <f t="shared" si="4"/>
        <v>3</v>
      </c>
      <c r="E20" s="53"/>
      <c r="F20" s="8">
        <f t="shared" si="5"/>
        <v>0</v>
      </c>
      <c r="G20" s="8">
        <f t="shared" si="6"/>
        <v>0</v>
      </c>
      <c r="H20" s="46">
        <f t="shared" si="0"/>
        <v>0</v>
      </c>
      <c r="I20" s="47">
        <f t="shared" si="7"/>
        <v>7</v>
      </c>
      <c r="J20" s="47">
        <f t="shared" si="8"/>
        <v>0</v>
      </c>
      <c r="K20" s="46">
        <f t="shared" si="1"/>
        <v>0</v>
      </c>
      <c r="L20" s="53"/>
      <c r="M20" s="54">
        <f>IF(A20&lt;=$B$5,IF(SUM($F$13:F19)&gt;0,SUMPRODUCT(((A20-$F$13:F19)^-$B$9)*($F$13:F19&gt;0)),0),"")</f>
        <v>1.0044352263374485</v>
      </c>
      <c r="N20" s="54">
        <f>IF(A20&lt;=$B$5,IF(SUM($G$13:G19)&gt;0,SUMPRODUCT(((A20-$G$13:G19)^-$B$9)*($G$13:G19&gt;0)),0),"")</f>
        <v>0</v>
      </c>
      <c r="O20" s="49">
        <f t="shared" si="9"/>
        <v>5.9499018266198606E-5</v>
      </c>
      <c r="P20" s="54">
        <f>IF(A20&lt;=$B$5,IF(SUM($I$13:I19)&lt;&gt;0,SUMPRODUCT(((A20-$I$13:I19)^-$B$9)*($I$13:I19&gt;0)),0),"")</f>
        <v>3.235516332304527E-2</v>
      </c>
      <c r="Q20" s="54">
        <f>IF(A20&lt;=$B$5,IF(SUM($J$13:J19)&gt;0,SUMPRODUCT(((A20-$J$13:J19)^-$B$9)*($J$13:J19&gt;0)),0),"")</f>
        <v>0</v>
      </c>
      <c r="R20" s="49">
        <f t="shared" si="10"/>
        <v>5.9499018266198606E-5</v>
      </c>
      <c r="S20" s="53"/>
      <c r="T20" s="54">
        <f t="shared" si="28"/>
        <v>0.18594580292819274</v>
      </c>
      <c r="U20" s="55">
        <f t="shared" si="29"/>
        <v>-100</v>
      </c>
      <c r="V20" s="49">
        <f t="shared" si="11"/>
        <v>-8.775930081374657</v>
      </c>
      <c r="W20" s="55">
        <f t="shared" si="30"/>
        <v>-6.4542801088492467</v>
      </c>
      <c r="X20" s="55">
        <f t="shared" si="31"/>
        <v>-100</v>
      </c>
      <c r="Y20" s="49">
        <f t="shared" si="12"/>
        <v>-8.7387250146063931</v>
      </c>
      <c r="Z20" s="53"/>
      <c r="AA20" s="50">
        <f t="shared" si="13"/>
        <v>0.98558077649983067</v>
      </c>
      <c r="AB20" s="50">
        <f t="shared" si="14"/>
        <v>3.0393843877847152E-21</v>
      </c>
      <c r="AC20" s="51">
        <f t="shared" si="15"/>
        <v>1.4419223500169243E-2</v>
      </c>
      <c r="AD20" s="50">
        <f t="shared" si="16"/>
        <v>0.74590644472599044</v>
      </c>
      <c r="AE20" s="50">
        <f t="shared" si="17"/>
        <v>5.2628436928632904E-20</v>
      </c>
      <c r="AF20" s="51">
        <f t="shared" si="18"/>
        <v>0.25409355527400962</v>
      </c>
      <c r="AG20" s="53"/>
      <c r="AH20" s="50">
        <f t="shared" si="19"/>
        <v>4.3748998110043997</v>
      </c>
      <c r="AI20" s="50">
        <f t="shared" si="20"/>
        <v>9.8605259923982604</v>
      </c>
      <c r="AJ20" s="53"/>
      <c r="AK20" s="50">
        <f t="shared" si="21"/>
        <v>0.1815203832213507</v>
      </c>
      <c r="AL20" s="50">
        <f t="shared" si="22"/>
        <v>-1.5296709626479552</v>
      </c>
      <c r="AM20" s="50">
        <f t="shared" si="23"/>
        <v>0.95362066390190947</v>
      </c>
      <c r="AN20" s="50">
        <f t="shared" si="24"/>
        <v>-3.0232984462092261</v>
      </c>
      <c r="AO20" s="50">
        <f t="shared" si="25"/>
        <v>-0.35434679350932607</v>
      </c>
      <c r="AP20" s="50">
        <f t="shared" si="26"/>
        <v>0.99082573067017488</v>
      </c>
      <c r="AQ20" s="53"/>
      <c r="AR20" s="55">
        <v>0.7</v>
      </c>
      <c r="AS20" s="55">
        <v>0.46978346876663579</v>
      </c>
      <c r="AT20" s="55">
        <v>0.73492986893927448</v>
      </c>
      <c r="AU20" s="55">
        <v>0.8824182483257943</v>
      </c>
      <c r="AV20" s="55">
        <v>0.55878467872167015</v>
      </c>
      <c r="AW20" s="55">
        <v>0.34620854284710445</v>
      </c>
      <c r="AX20" s="55">
        <v>0.34061596309804631</v>
      </c>
    </row>
    <row r="21" spans="1:50" x14ac:dyDescent="0.25">
      <c r="A21" s="52">
        <f t="shared" si="27"/>
        <v>8</v>
      </c>
      <c r="B21" s="52">
        <f t="shared" si="2"/>
        <v>1</v>
      </c>
      <c r="C21" s="8">
        <f t="shared" si="3"/>
        <v>4</v>
      </c>
      <c r="D21" s="8" t="str">
        <f t="shared" si="4"/>
        <v/>
      </c>
      <c r="E21" s="53"/>
      <c r="F21" s="8">
        <f t="shared" si="5"/>
        <v>8</v>
      </c>
      <c r="G21" s="8">
        <f t="shared" si="6"/>
        <v>0</v>
      </c>
      <c r="H21" s="46">
        <f t="shared" si="0"/>
        <v>0</v>
      </c>
      <c r="I21" s="47">
        <f t="shared" si="7"/>
        <v>0</v>
      </c>
      <c r="J21" s="47">
        <f t="shared" si="8"/>
        <v>0</v>
      </c>
      <c r="K21" s="46">
        <f t="shared" si="1"/>
        <v>0</v>
      </c>
      <c r="L21" s="53"/>
      <c r="M21" s="54">
        <f>IF(A21&lt;=$B$5,IF(SUM($F$13:F20)&gt;0,SUMPRODUCT(((A21-$F$13:F20)^-$B$9)*($F$13:F20&gt;0)),0),"")</f>
        <v>3.235516332304527E-2</v>
      </c>
      <c r="N21" s="54">
        <f>IF(A21&lt;=$B$5,IF(SUM($G$13:G20)&gt;0,SUMPRODUCT(((A21-$G$13:G20)^-$B$9)*($G$13:G20&gt;0)),0),"")</f>
        <v>0</v>
      </c>
      <c r="O21" s="49">
        <f t="shared" si="9"/>
        <v>3.0517578125E-5</v>
      </c>
      <c r="P21" s="54">
        <f>IF(A21&lt;=$B$5,IF(SUM($I$13:I20)&lt;&gt;0,SUMPRODUCT(((A21-$I$13:I20)^-$B$9)*($I$13:I20&gt;0)),0),"")</f>
        <v>1.0044947253557148</v>
      </c>
      <c r="Q21" s="54">
        <f>IF(A21&lt;=$B$5,IF(SUM($J$13:J20)&gt;0,SUMPRODUCT(((A21-$J$13:J20)^-$B$9)*($J$13:J20&gt;0)),0),"")</f>
        <v>0</v>
      </c>
      <c r="R21" s="49">
        <f t="shared" si="10"/>
        <v>3.0517578125E-5</v>
      </c>
      <c r="S21" s="53"/>
      <c r="T21" s="54">
        <f t="shared" si="28"/>
        <v>-5.5132190431619943</v>
      </c>
      <c r="U21" s="55">
        <f t="shared" si="29"/>
        <v>-100</v>
      </c>
      <c r="V21" s="49">
        <f t="shared" si="11"/>
        <v>-8.7009154367354267</v>
      </c>
      <c r="W21" s="55">
        <f t="shared" si="30"/>
        <v>1.6015457525581707</v>
      </c>
      <c r="X21" s="55">
        <f t="shared" si="31"/>
        <v>-100</v>
      </c>
      <c r="Y21" s="49">
        <f t="shared" si="12"/>
        <v>-10.76829044685905</v>
      </c>
      <c r="Z21" s="53"/>
      <c r="AA21" s="50">
        <f t="shared" si="13"/>
        <v>0.81797600610984</v>
      </c>
      <c r="AB21" s="50">
        <f t="shared" si="14"/>
        <v>3.7035206217774598E-20</v>
      </c>
      <c r="AC21" s="51">
        <f t="shared" si="15"/>
        <v>0.18202399389015997</v>
      </c>
      <c r="AD21" s="50">
        <f t="shared" si="16"/>
        <v>0.99707402339359841</v>
      </c>
      <c r="AE21" s="50">
        <f t="shared" si="17"/>
        <v>1.5776378553630241E-21</v>
      </c>
      <c r="AF21" s="51">
        <f t="shared" si="18"/>
        <v>2.9259766064015456E-3</v>
      </c>
      <c r="AG21" s="53"/>
      <c r="AH21" s="50">
        <f t="shared" si="19"/>
        <v>8.732623841144159</v>
      </c>
      <c r="AI21" s="50">
        <f t="shared" si="20"/>
        <v>3.0790013683728414</v>
      </c>
      <c r="AJ21" s="53"/>
      <c r="AK21" s="50">
        <f t="shared" si="21"/>
        <v>-2.082237380521974</v>
      </c>
      <c r="AL21" s="50">
        <f t="shared" si="22"/>
        <v>-0.58967088038213578</v>
      </c>
      <c r="AM21" s="50">
        <f t="shared" si="23"/>
        <v>1.6962922716637525</v>
      </c>
      <c r="AN21" s="50">
        <f t="shared" si="24"/>
        <v>1.5970610983138243</v>
      </c>
      <c r="AO21" s="50">
        <f t="shared" si="25"/>
        <v>4.0344812295592885</v>
      </c>
      <c r="AP21" s="50">
        <f t="shared" si="26"/>
        <v>-0.37108273845986967</v>
      </c>
      <c r="AQ21" s="53"/>
      <c r="AR21" s="55">
        <v>0.68562134945831321</v>
      </c>
      <c r="AS21" s="55">
        <v>0.80029805606019644</v>
      </c>
      <c r="AT21" s="55">
        <v>0.59703208691993837</v>
      </c>
      <c r="AU21" s="55">
        <v>0.25641089286954988</v>
      </c>
      <c r="AV21" s="55">
        <v>6.3586608114280629E-2</v>
      </c>
      <c r="AW21" s="55">
        <v>0.24400214651136887</v>
      </c>
      <c r="AX21" s="55">
        <v>0.56153361581240269</v>
      </c>
    </row>
    <row r="22" spans="1:50" x14ac:dyDescent="0.25">
      <c r="A22" s="52">
        <f t="shared" si="27"/>
        <v>9</v>
      </c>
      <c r="B22" s="52">
        <f t="shared" si="2"/>
        <v>1</v>
      </c>
      <c r="C22" s="8">
        <f t="shared" si="3"/>
        <v>4</v>
      </c>
      <c r="D22" s="8" t="str">
        <f t="shared" si="4"/>
        <v/>
      </c>
      <c r="E22" s="53"/>
      <c r="F22" s="8">
        <f t="shared" si="5"/>
        <v>9</v>
      </c>
      <c r="G22" s="8">
        <f t="shared" si="6"/>
        <v>0</v>
      </c>
      <c r="H22" s="46">
        <f t="shared" si="0"/>
        <v>0</v>
      </c>
      <c r="I22" s="47">
        <f t="shared" si="7"/>
        <v>0</v>
      </c>
      <c r="J22" s="47">
        <f t="shared" si="8"/>
        <v>0</v>
      </c>
      <c r="K22" s="46">
        <f t="shared" si="1"/>
        <v>0</v>
      </c>
      <c r="L22" s="53"/>
      <c r="M22" s="54">
        <f>IF(A22&lt;=$B$5,IF(SUM($F$13:F21)&gt;0,SUMPRODUCT(((A22-$F$13:F21)^-$B$9)*($F$13:F21&gt;0)),0),"")</f>
        <v>1.0044947253557148</v>
      </c>
      <c r="N22" s="54">
        <f>IF(A22&lt;=$B$5,IF(SUM($G$13:G21)&gt;0,SUMPRODUCT(((A22-$G$13:G21)^-$B$9)*($G$13:G21&gt;0)),0),"")</f>
        <v>0</v>
      </c>
      <c r="O22" s="49">
        <f t="shared" si="9"/>
        <v>1.6935087808430286E-5</v>
      </c>
      <c r="P22" s="54">
        <f>IF(A22&lt;=$B$5,IF(SUM($I$13:I21)&lt;&gt;0,SUMPRODUCT(((A22-$I$13:I21)^-$B$9)*($I$13:I21&gt;0)),0),"")</f>
        <v>3.238568090117027E-2</v>
      </c>
      <c r="Q22" s="54">
        <f>IF(A22&lt;=$B$5,IF(SUM($J$13:J21)&gt;0,SUMPRODUCT(((A22-$J$13:J21)^-$B$9)*($J$13:J21&gt;0)),0),"")</f>
        <v>0</v>
      </c>
      <c r="R22" s="49">
        <f t="shared" si="10"/>
        <v>1.6935087808430286E-5</v>
      </c>
      <c r="S22" s="53"/>
      <c r="T22" s="54">
        <f t="shared" si="28"/>
        <v>-3.4727176498663366</v>
      </c>
      <c r="U22" s="55">
        <f t="shared" si="29"/>
        <v>-100</v>
      </c>
      <c r="V22" s="49">
        <f t="shared" si="11"/>
        <v>-13.159978379997529</v>
      </c>
      <c r="W22" s="55">
        <f t="shared" si="30"/>
        <v>-4.4839048902110159</v>
      </c>
      <c r="X22" s="55">
        <f t="shared" si="31"/>
        <v>-100</v>
      </c>
      <c r="Y22" s="49">
        <f t="shared" si="12"/>
        <v>-14.003165986499777</v>
      </c>
      <c r="Z22" s="53"/>
      <c r="AA22" s="50">
        <f t="shared" si="13"/>
        <v>0.98971385989015537</v>
      </c>
      <c r="AB22" s="50">
        <f t="shared" si="14"/>
        <v>1.7125186340818509E-20</v>
      </c>
      <c r="AC22" s="51">
        <f t="shared" si="15"/>
        <v>1.028614010984469E-2</v>
      </c>
      <c r="AD22" s="50">
        <f t="shared" si="16"/>
        <v>0.98887554575900705</v>
      </c>
      <c r="AE22" s="50">
        <f t="shared" si="17"/>
        <v>2.7560431866571185E-20</v>
      </c>
      <c r="AF22" s="51">
        <f t="shared" si="18"/>
        <v>1.1124454240992987E-2</v>
      </c>
      <c r="AG22" s="53"/>
      <c r="AH22" s="50">
        <f t="shared" si="19"/>
        <v>4.2674396428559618</v>
      </c>
      <c r="AI22" s="50">
        <f t="shared" si="20"/>
        <v>3.3003602645068106</v>
      </c>
      <c r="AJ22" s="53"/>
      <c r="AK22" s="50">
        <f t="shared" si="21"/>
        <v>-3.477202304110683</v>
      </c>
      <c r="AL22" s="50">
        <f t="shared" si="22"/>
        <v>-1.6432475011502621</v>
      </c>
      <c r="AM22" s="50">
        <f t="shared" si="23"/>
        <v>-2.1738554933164327</v>
      </c>
      <c r="AN22" s="50">
        <f t="shared" si="24"/>
        <v>-1.0538659888448407</v>
      </c>
      <c r="AO22" s="50">
        <f t="shared" si="25"/>
        <v>4.1298677090280673</v>
      </c>
      <c r="AP22" s="50">
        <f t="shared" si="26"/>
        <v>-3.0170430998186797</v>
      </c>
      <c r="AQ22" s="53"/>
      <c r="AR22" s="55">
        <v>3.127022249453959E-2</v>
      </c>
      <c r="AS22" s="55">
        <v>0.91036786578044326</v>
      </c>
      <c r="AT22" s="55">
        <v>0.74941567910349693</v>
      </c>
      <c r="AU22" s="55">
        <v>0.66875895059053336</v>
      </c>
      <c r="AV22" s="55">
        <v>5.9903638314754426E-2</v>
      </c>
      <c r="AW22" s="55">
        <v>0.80988097908219969</v>
      </c>
      <c r="AX22" s="55">
        <v>0.88198487015261984</v>
      </c>
    </row>
    <row r="23" spans="1:50" x14ac:dyDescent="0.25">
      <c r="A23" s="52">
        <f t="shared" si="27"/>
        <v>10</v>
      </c>
      <c r="B23" s="52">
        <f t="shared" si="2"/>
        <v>1</v>
      </c>
      <c r="C23" s="8">
        <f t="shared" si="3"/>
        <v>4</v>
      </c>
      <c r="D23" s="8" t="str">
        <f t="shared" si="4"/>
        <v/>
      </c>
      <c r="E23" s="53"/>
      <c r="F23" s="8">
        <f t="shared" si="5"/>
        <v>10</v>
      </c>
      <c r="G23" s="8">
        <f t="shared" si="6"/>
        <v>0</v>
      </c>
      <c r="H23" s="46">
        <f t="shared" si="0"/>
        <v>0</v>
      </c>
      <c r="I23" s="47">
        <f t="shared" si="7"/>
        <v>0</v>
      </c>
      <c r="J23" s="47">
        <f t="shared" si="8"/>
        <v>0</v>
      </c>
      <c r="K23" s="46">
        <f t="shared" si="1"/>
        <v>0</v>
      </c>
      <c r="L23" s="53"/>
      <c r="M23" s="54">
        <f>IF(A23&lt;=$B$5,IF(SUM($F$13:F22)&gt;0,SUMPRODUCT(((A23-$F$13:F22)^-$B$9)*($F$13:F22&gt;0)),0),"")</f>
        <v>1.0323856809011702</v>
      </c>
      <c r="N23" s="54">
        <f>IF(A23&lt;=$B$5,IF(SUM($G$13:G22)&gt;0,SUMPRODUCT(((A23-$G$13:G22)^-$B$9)*($G$13:G22&gt;0)),0),"")</f>
        <v>0</v>
      </c>
      <c r="O23" s="49">
        <f t="shared" si="9"/>
        <v>1.0000000000000001E-5</v>
      </c>
      <c r="P23" s="54">
        <f>IF(A23&lt;=$B$5,IF(SUM($I$13:I22)&lt;&gt;0,SUMPRODUCT(((A23-$I$13:I22)^-$B$9)*($I$13:I22&gt;0)),0),"")</f>
        <v>4.5116604435231893E-3</v>
      </c>
      <c r="Q23" s="54">
        <f>IF(A23&lt;=$B$5,IF(SUM($J$13:J22)&gt;0,SUMPRODUCT(((A23-$J$13:J22)^-$B$9)*($J$13:J22&gt;0)),0),"")</f>
        <v>0</v>
      </c>
      <c r="R23" s="49">
        <f t="shared" si="10"/>
        <v>1.0000000000000001E-5</v>
      </c>
      <c r="S23" s="53"/>
      <c r="T23" s="54">
        <f t="shared" si="28"/>
        <v>-0.55831046617463209</v>
      </c>
      <c r="U23" s="55">
        <f t="shared" si="29"/>
        <v>-100</v>
      </c>
      <c r="V23" s="49">
        <f t="shared" si="11"/>
        <v>-17.194035721395466</v>
      </c>
      <c r="W23" s="55">
        <f t="shared" si="30"/>
        <v>-8.9103964742038144</v>
      </c>
      <c r="X23" s="55">
        <f t="shared" si="31"/>
        <v>-100</v>
      </c>
      <c r="Y23" s="49">
        <f t="shared" si="12"/>
        <v>-17.822889119233764</v>
      </c>
      <c r="Z23" s="53"/>
      <c r="AA23" s="50">
        <f t="shared" si="13"/>
        <v>0.99960733307949867</v>
      </c>
      <c r="AB23" s="50">
        <f t="shared" si="14"/>
        <v>4.3781760358987008E-21</v>
      </c>
      <c r="AC23" s="51">
        <f t="shared" si="15"/>
        <v>3.9266692050135197E-4</v>
      </c>
      <c r="AD23" s="50">
        <f t="shared" si="16"/>
        <v>0.98524617735167741</v>
      </c>
      <c r="AE23" s="50">
        <f t="shared" si="17"/>
        <v>2.2126748543077071E-19</v>
      </c>
      <c r="AF23" s="51">
        <f t="shared" si="18"/>
        <v>1.4753822648322612E-2</v>
      </c>
      <c r="AG23" s="53"/>
      <c r="AH23" s="50">
        <f t="shared" si="19"/>
        <v>4.0102093399330352</v>
      </c>
      <c r="AI23" s="50">
        <f t="shared" si="20"/>
        <v>3.3983532115047108</v>
      </c>
      <c r="AJ23" s="53"/>
      <c r="AK23" s="50">
        <f t="shared" si="21"/>
        <v>-0.59018278522086354</v>
      </c>
      <c r="AL23" s="50">
        <f t="shared" si="22"/>
        <v>0.52024056067488356</v>
      </c>
      <c r="AM23" s="50">
        <f t="shared" si="23"/>
        <v>-5.6811102564252351</v>
      </c>
      <c r="AN23" s="50">
        <f t="shared" si="24"/>
        <v>-3.5093064502741873</v>
      </c>
      <c r="AO23" s="50">
        <f t="shared" si="25"/>
        <v>-0.66338081187646025</v>
      </c>
      <c r="AP23" s="50">
        <f t="shared" si="26"/>
        <v>-6.3099636542635338</v>
      </c>
      <c r="AQ23" s="53"/>
      <c r="AR23" s="55">
        <v>0.49648543500468678</v>
      </c>
      <c r="AS23" s="55">
        <v>0.59711418854041121</v>
      </c>
      <c r="AT23" s="55">
        <v>0.41415206638711899</v>
      </c>
      <c r="AU23" s="55">
        <v>0.91209902227985151</v>
      </c>
      <c r="AV23" s="55">
        <v>0.60879595270500775</v>
      </c>
      <c r="AW23" s="55">
        <v>0.97784757510447218</v>
      </c>
      <c r="AX23" s="55">
        <v>0.98532234303334487</v>
      </c>
    </row>
    <row r="24" spans="1:50" x14ac:dyDescent="0.25">
      <c r="A24" s="52">
        <f t="shared" si="27"/>
        <v>11</v>
      </c>
      <c r="B24" s="52">
        <f t="shared" si="2"/>
        <v>1</v>
      </c>
      <c r="C24" s="8">
        <f t="shared" si="3"/>
        <v>4</v>
      </c>
      <c r="D24" s="8" t="str">
        <f t="shared" si="4"/>
        <v/>
      </c>
      <c r="E24" s="53"/>
      <c r="F24" s="8">
        <f t="shared" si="5"/>
        <v>11</v>
      </c>
      <c r="G24" s="8">
        <f t="shared" si="6"/>
        <v>0</v>
      </c>
      <c r="H24" s="46">
        <f t="shared" si="0"/>
        <v>0</v>
      </c>
      <c r="I24" s="47">
        <f t="shared" si="7"/>
        <v>0</v>
      </c>
      <c r="J24" s="47">
        <f t="shared" si="8"/>
        <v>0</v>
      </c>
      <c r="K24" s="46">
        <f t="shared" si="1"/>
        <v>0</v>
      </c>
      <c r="L24" s="53"/>
      <c r="M24" s="54">
        <f>IF(A24&lt;=$B$5,IF(SUM($F$13:F23)&gt;0,SUMPRODUCT(((A24-$F$13:F23)^-$B$9)*($F$13:F23&gt;0)),0),"")</f>
        <v>1.0357616604435231</v>
      </c>
      <c r="N24" s="54">
        <f>IF(A24&lt;=$B$5,IF(SUM($G$13:G23)&gt;0,SUMPRODUCT(((A24-$G$13:G23)^-$B$9)*($G$13:G23&gt;0)),0),"")</f>
        <v>0</v>
      </c>
      <c r="O24" s="49">
        <f t="shared" si="9"/>
        <v>6.2092132305915514E-6</v>
      </c>
      <c r="P24" s="54">
        <f>IF(A24&lt;=$B$5,IF(SUM($I$13:I23)&lt;&gt;0,SUMPRODUCT(((A24-$I$13:I23)^-$B$9)*($I$13:I23&gt;0)),0),"")</f>
        <v>1.1456809011702676E-3</v>
      </c>
      <c r="Q24" s="54">
        <f>IF(A24&lt;=$B$5,IF(SUM($J$13:J23)&gt;0,SUMPRODUCT(((A24-$J$13:J23)^-$B$9)*($J$13:J23&gt;0)),0),"")</f>
        <v>0</v>
      </c>
      <c r="R24" s="49">
        <f t="shared" si="10"/>
        <v>6.2092132305915514E-6</v>
      </c>
      <c r="S24" s="53"/>
      <c r="T24" s="54">
        <f t="shared" si="28"/>
        <v>0.26230313657691195</v>
      </c>
      <c r="U24" s="55">
        <f t="shared" si="29"/>
        <v>-100</v>
      </c>
      <c r="V24" s="49">
        <f t="shared" si="11"/>
        <v>-10.974515790972767</v>
      </c>
      <c r="W24" s="55">
        <f t="shared" si="30"/>
        <v>-1.3078288616864251</v>
      </c>
      <c r="X24" s="55">
        <f t="shared" si="31"/>
        <v>-100</v>
      </c>
      <c r="Y24" s="49">
        <f t="shared" si="12"/>
        <v>-14.260921332169913</v>
      </c>
      <c r="Z24" s="53"/>
      <c r="AA24" s="50">
        <f t="shared" si="13"/>
        <v>0.99501878233624363</v>
      </c>
      <c r="AB24" s="50">
        <f t="shared" si="14"/>
        <v>2.9600031250333097E-21</v>
      </c>
      <c r="AC24" s="51">
        <f t="shared" si="15"/>
        <v>4.9812176637563767E-3</v>
      </c>
      <c r="AD24" s="50">
        <f t="shared" si="16"/>
        <v>0.99777583339381937</v>
      </c>
      <c r="AE24" s="50">
        <f t="shared" si="17"/>
        <v>6.2222070055125968E-21</v>
      </c>
      <c r="AF24" s="51">
        <f t="shared" si="18"/>
        <v>2.2241666061806132E-3</v>
      </c>
      <c r="AG24" s="53"/>
      <c r="AH24" s="50">
        <f t="shared" si="19"/>
        <v>4.1295116592576662</v>
      </c>
      <c r="AI24" s="50">
        <f t="shared" si="20"/>
        <v>3.0600524983668764</v>
      </c>
      <c r="AJ24" s="53"/>
      <c r="AK24" s="50">
        <f t="shared" si="21"/>
        <v>0.22716607669385047</v>
      </c>
      <c r="AL24" s="50">
        <f t="shared" si="22"/>
        <v>0.11225405965770452</v>
      </c>
      <c r="AM24" s="50">
        <f t="shared" si="23"/>
        <v>1.0149605730190872</v>
      </c>
      <c r="AN24" s="50">
        <f t="shared" si="24"/>
        <v>5.4639272835265826</v>
      </c>
      <c r="AO24" s="50">
        <f t="shared" si="25"/>
        <v>0.70039562367404695</v>
      </c>
      <c r="AP24" s="50">
        <f t="shared" si="26"/>
        <v>-2.2714449681780597</v>
      </c>
      <c r="AQ24" s="53"/>
      <c r="AR24" s="55">
        <v>0.19053356262618393</v>
      </c>
      <c r="AS24" s="55">
        <v>0.46221118444486997</v>
      </c>
      <c r="AT24" s="55">
        <v>0.48129971671592942</v>
      </c>
      <c r="AU24" s="55">
        <v>2.5515607254829042E-2</v>
      </c>
      <c r="AV24" s="55">
        <v>0.38534302986872859</v>
      </c>
      <c r="AW24" s="55">
        <v>0.33701154652443321</v>
      </c>
      <c r="AX24" s="55">
        <v>0.81969709675783098</v>
      </c>
    </row>
    <row r="25" spans="1:50" x14ac:dyDescent="0.25">
      <c r="A25" s="52">
        <f t="shared" si="27"/>
        <v>12</v>
      </c>
      <c r="B25" s="52">
        <f t="shared" si="2"/>
        <v>2</v>
      </c>
      <c r="C25" s="8" t="str">
        <f t="shared" si="3"/>
        <v/>
      </c>
      <c r="D25" s="8">
        <f t="shared" si="4"/>
        <v>3</v>
      </c>
      <c r="E25" s="53"/>
      <c r="F25" s="8">
        <f t="shared" si="5"/>
        <v>0</v>
      </c>
      <c r="G25" s="8">
        <f t="shared" si="6"/>
        <v>0</v>
      </c>
      <c r="H25" s="46">
        <f t="shared" si="0"/>
        <v>0</v>
      </c>
      <c r="I25" s="47">
        <f t="shared" si="7"/>
        <v>12</v>
      </c>
      <c r="J25" s="47">
        <f t="shared" si="8"/>
        <v>0</v>
      </c>
      <c r="K25" s="46">
        <f t="shared" si="1"/>
        <v>0</v>
      </c>
      <c r="L25" s="53"/>
      <c r="M25" s="54">
        <f>IF(A25&lt;=$B$5,IF(SUM($F$13:F24)&gt;0,SUMPRODUCT(((A25-$F$13:F24)^-$B$9)*($F$13:F24&gt;0)),0),"")</f>
        <v>1.0365109072386187</v>
      </c>
      <c r="N25" s="54">
        <f>IF(A25&lt;=$B$5,IF(SUM($G$13:G24)&gt;0,SUMPRODUCT(((A25-$G$13:G24)^-$B$9)*($G$13:G24&gt;0)),0),"")</f>
        <v>0</v>
      </c>
      <c r="O25" s="49">
        <f t="shared" si="9"/>
        <v>4.0187757201646094E-6</v>
      </c>
      <c r="P25" s="54">
        <f>IF(A25&lt;=$B$5,IF(SUM($I$13:I24)&lt;&gt;0,SUMPRODUCT(((A25-$I$13:I24)^-$B$9)*($I$13:I24&gt;0)),0),"")</f>
        <v>4.0264331930522045E-4</v>
      </c>
      <c r="Q25" s="54">
        <f>IF(A25&lt;=$B$5,IF(SUM($J$13:J24)&gt;0,SUMPRODUCT(((A25-$J$13:J24)^-$B$9)*($J$13:J24&gt;0)),0),"")</f>
        <v>0</v>
      </c>
      <c r="R25" s="49">
        <f t="shared" si="10"/>
        <v>4.0187757201646094E-6</v>
      </c>
      <c r="S25" s="53"/>
      <c r="T25" s="54">
        <f t="shared" si="28"/>
        <v>1.2471609761568148</v>
      </c>
      <c r="U25" s="55">
        <f t="shared" si="29"/>
        <v>-100</v>
      </c>
      <c r="V25" s="49">
        <f t="shared" si="11"/>
        <v>-12.513273875550787</v>
      </c>
      <c r="W25" s="55">
        <f t="shared" si="30"/>
        <v>-7.0394765616642676</v>
      </c>
      <c r="X25" s="55">
        <f t="shared" si="31"/>
        <v>-100</v>
      </c>
      <c r="Y25" s="49">
        <f t="shared" si="12"/>
        <v>-11.199905405938868</v>
      </c>
      <c r="Z25" s="53"/>
      <c r="AA25" s="50">
        <f t="shared" si="13"/>
        <v>0.99847879661809757</v>
      </c>
      <c r="AB25" s="50">
        <f t="shared" si="14"/>
        <v>1.867116364982289E-21</v>
      </c>
      <c r="AC25" s="51">
        <f t="shared" si="15"/>
        <v>1.5212033819025049E-3</v>
      </c>
      <c r="AD25" s="50">
        <f t="shared" si="16"/>
        <v>0.87666762312205471</v>
      </c>
      <c r="AE25" s="50">
        <f t="shared" si="17"/>
        <v>8.1503714628956036E-20</v>
      </c>
      <c r="AF25" s="51">
        <f t="shared" si="18"/>
        <v>0.12333237687794525</v>
      </c>
      <c r="AG25" s="53"/>
      <c r="AH25" s="50">
        <f t="shared" si="19"/>
        <v>4.0395512879294655</v>
      </c>
      <c r="AI25" s="50">
        <f t="shared" si="20"/>
        <v>6.3299741757045211</v>
      </c>
      <c r="AJ25" s="53"/>
      <c r="AK25" s="50">
        <f t="shared" si="21"/>
        <v>1.2113008001746179</v>
      </c>
      <c r="AL25" s="50">
        <f t="shared" si="22"/>
        <v>-1.9298116550103908</v>
      </c>
      <c r="AM25" s="50">
        <f t="shared" si="23"/>
        <v>-8.8740626610786105E-2</v>
      </c>
      <c r="AN25" s="50">
        <f t="shared" si="24"/>
        <v>0.77798289001226539</v>
      </c>
      <c r="AO25" s="50">
        <f t="shared" si="25"/>
        <v>-0.73926010432482347</v>
      </c>
      <c r="AP25" s="50">
        <f t="shared" si="26"/>
        <v>1.2246278430011333</v>
      </c>
      <c r="AQ25" s="53"/>
      <c r="AR25" s="55">
        <v>7.892449922491096E-2</v>
      </c>
      <c r="AS25" s="55">
        <v>0.30841626256277177</v>
      </c>
      <c r="AT25" s="55">
        <v>0.78356115964566531</v>
      </c>
      <c r="AU25" s="55">
        <v>0.37316673259826971</v>
      </c>
      <c r="AV25" s="55">
        <v>0.62077525155991276</v>
      </c>
      <c r="AW25" s="55">
        <v>0.51478579221934995</v>
      </c>
      <c r="AX25" s="55">
        <v>0.30652442818525794</v>
      </c>
    </row>
    <row r="26" spans="1:50" x14ac:dyDescent="0.25">
      <c r="A26" s="52">
        <f t="shared" si="27"/>
        <v>13</v>
      </c>
      <c r="B26" s="52">
        <f t="shared" si="2"/>
        <v>1</v>
      </c>
      <c r="C26" s="8">
        <f t="shared" si="3"/>
        <v>4</v>
      </c>
      <c r="D26" s="8" t="str">
        <f t="shared" si="4"/>
        <v/>
      </c>
      <c r="E26" s="53"/>
      <c r="F26" s="8">
        <f t="shared" si="5"/>
        <v>13</v>
      </c>
      <c r="G26" s="8">
        <f t="shared" si="6"/>
        <v>0</v>
      </c>
      <c r="H26" s="46">
        <f t="shared" si="0"/>
        <v>0</v>
      </c>
      <c r="I26" s="47">
        <f t="shared" si="7"/>
        <v>0</v>
      </c>
      <c r="J26" s="47">
        <f t="shared" si="8"/>
        <v>0</v>
      </c>
      <c r="K26" s="46">
        <f t="shared" si="1"/>
        <v>0</v>
      </c>
      <c r="L26" s="53"/>
      <c r="M26" s="54">
        <f>IF(A26&lt;=$B$5,IF(SUM($F$13:F25)&gt;0,SUMPRODUCT(((A26-$F$13:F25)^-$B$9)*($F$13:F25&gt;0)),0),"")</f>
        <v>3.6744432156753784E-2</v>
      </c>
      <c r="N26" s="54">
        <f>IF(A26&lt;=$B$5,IF(SUM($G$13:G25)&gt;0,SUMPRODUCT(((A26-$G$13:G25)^-$B$9)*($G$13:G25&gt;0)),0),"")</f>
        <v>0</v>
      </c>
      <c r="O26" s="49">
        <f t="shared" si="9"/>
        <v>2.6932907434290439E-6</v>
      </c>
      <c r="P26" s="54">
        <f>IF(A26&lt;=$B$5,IF(SUM($I$13:I25)&lt;&gt;0,SUMPRODUCT(((A26-$I$13:I25)^-$B$9)*($I$13:I25&gt;0)),0),"")</f>
        <v>1.0001731371768905</v>
      </c>
      <c r="Q26" s="54">
        <f>IF(A26&lt;=$B$5,IF(SUM($J$13:J25)&gt;0,SUMPRODUCT(((A26-$J$13:J25)^-$B$9)*($J$13:J25&gt;0)),0),"")</f>
        <v>0</v>
      </c>
      <c r="R26" s="49">
        <f t="shared" si="10"/>
        <v>2.6932907434290439E-6</v>
      </c>
      <c r="S26" s="53"/>
      <c r="T26" s="54">
        <f t="shared" si="28"/>
        <v>-0.88950134933468838</v>
      </c>
      <c r="U26" s="55">
        <f t="shared" si="29"/>
        <v>-100</v>
      </c>
      <c r="V26" s="49">
        <f t="shared" si="11"/>
        <v>-12.853807315527963</v>
      </c>
      <c r="W26" s="55">
        <f t="shared" si="30"/>
        <v>3.4381824581967217</v>
      </c>
      <c r="X26" s="55">
        <f t="shared" si="31"/>
        <v>-100</v>
      </c>
      <c r="Y26" s="49">
        <f t="shared" si="12"/>
        <v>-13.35143505217383</v>
      </c>
      <c r="Z26" s="53"/>
      <c r="AA26" s="50">
        <f t="shared" si="13"/>
        <v>0.99645980827473513</v>
      </c>
      <c r="AB26" s="50">
        <f t="shared" si="14"/>
        <v>5.1018507092215188E-21</v>
      </c>
      <c r="AC26" s="51">
        <f t="shared" si="15"/>
        <v>3.5401917252649105E-3</v>
      </c>
      <c r="AD26" s="50">
        <f t="shared" si="16"/>
        <v>0.99963480053087916</v>
      </c>
      <c r="AE26" s="50">
        <f t="shared" si="17"/>
        <v>6.6544110229581031E-22</v>
      </c>
      <c r="AF26" s="51">
        <f t="shared" si="18"/>
        <v>3.6519946912077025E-4</v>
      </c>
      <c r="AG26" s="53"/>
      <c r="AH26" s="50">
        <f t="shared" si="19"/>
        <v>4.0920449848568881</v>
      </c>
      <c r="AI26" s="50">
        <f t="shared" si="20"/>
        <v>3.0098603856662605</v>
      </c>
      <c r="AJ26" s="53"/>
      <c r="AK26" s="50">
        <f t="shared" si="21"/>
        <v>2.4142672214054595</v>
      </c>
      <c r="AL26" s="50">
        <f t="shared" si="22"/>
        <v>-0.61845529771120478</v>
      </c>
      <c r="AM26" s="50">
        <f t="shared" si="23"/>
        <v>-2.9060528220279921E-2</v>
      </c>
      <c r="AN26" s="50">
        <f t="shared" si="24"/>
        <v>3.4380093360063424</v>
      </c>
      <c r="AO26" s="50">
        <f t="shared" si="25"/>
        <v>4.0737567864209527</v>
      </c>
      <c r="AP26" s="50">
        <f t="shared" si="26"/>
        <v>-0.52668826486614717</v>
      </c>
      <c r="AQ26" s="53"/>
      <c r="AR26" s="55">
        <v>0.44980113302239388</v>
      </c>
      <c r="AS26" s="55">
        <v>0.16665644906961452</v>
      </c>
      <c r="AT26" s="55">
        <v>0.60164009373080396</v>
      </c>
      <c r="AU26" s="55">
        <v>9.1787169490962661E-2</v>
      </c>
      <c r="AV26" s="55">
        <v>6.2045243699650143E-2</v>
      </c>
      <c r="AW26" s="55">
        <v>0.50484326988171002</v>
      </c>
      <c r="AX26" s="55">
        <v>0.58689048550457845</v>
      </c>
    </row>
    <row r="27" spans="1:50" x14ac:dyDescent="0.25">
      <c r="A27" s="52">
        <f t="shared" si="27"/>
        <v>14</v>
      </c>
      <c r="B27" s="52">
        <f t="shared" si="2"/>
        <v>1</v>
      </c>
      <c r="C27" s="8">
        <f t="shared" si="3"/>
        <v>0</v>
      </c>
      <c r="D27" s="8" t="str">
        <f t="shared" si="4"/>
        <v/>
      </c>
      <c r="E27" s="53"/>
      <c r="F27" s="8">
        <f t="shared" si="5"/>
        <v>0</v>
      </c>
      <c r="G27" s="8">
        <f t="shared" si="6"/>
        <v>14</v>
      </c>
      <c r="H27" s="46">
        <f t="shared" si="0"/>
        <v>0</v>
      </c>
      <c r="I27" s="47">
        <f t="shared" si="7"/>
        <v>0</v>
      </c>
      <c r="J27" s="47">
        <f t="shared" si="8"/>
        <v>0</v>
      </c>
      <c r="K27" s="46">
        <f t="shared" si="1"/>
        <v>0</v>
      </c>
      <c r="L27" s="53"/>
      <c r="M27" s="54">
        <f>IF(A27&lt;=$B$5,IF(SUM($F$13:F26)&gt;0,SUMPRODUCT(((A27-$F$13:F26)^-$B$9)*($F$13:F26&gt;0)),0),"")</f>
        <v>1.005584926014339</v>
      </c>
      <c r="N27" s="54">
        <f>IF(A27&lt;=$B$5,IF(SUM($G$13:G26)&gt;0,SUMPRODUCT(((A27-$G$13:G26)^-$B$9)*($G$13:G26&gt;0)),0),"")</f>
        <v>0</v>
      </c>
      <c r="O27" s="49">
        <f t="shared" si="9"/>
        <v>1.8593443208187064E-6</v>
      </c>
      <c r="P27" s="54">
        <f>IF(A27&lt;=$B$5,IF(SUM($I$13:I26)&lt;&gt;0,SUMPRODUCT(((A27-$I$13:I26)^-$B$9)*($I$13:I26&gt;0)),0),"")</f>
        <v>3.1335336610048649E-2</v>
      </c>
      <c r="Q27" s="54">
        <f>IF(A27&lt;=$B$5,IF(SUM($J$13:J26)&gt;0,SUMPRODUCT(((A27-$J$13:J26)^-$B$9)*($J$13:J26&gt;0)),0),"")</f>
        <v>0</v>
      </c>
      <c r="R27" s="49">
        <f t="shared" si="10"/>
        <v>1.8593443208187064E-6</v>
      </c>
      <c r="S27" s="53"/>
      <c r="T27" s="54">
        <f t="shared" si="28"/>
        <v>3.7654590305152551</v>
      </c>
      <c r="U27" s="55">
        <f t="shared" si="29"/>
        <v>-100</v>
      </c>
      <c r="V27" s="49">
        <f t="shared" si="11"/>
        <v>-15.347985268999107</v>
      </c>
      <c r="W27" s="55">
        <f t="shared" si="30"/>
        <v>-6.244544102303907</v>
      </c>
      <c r="X27" s="55">
        <f t="shared" si="31"/>
        <v>-100</v>
      </c>
      <c r="Y27" s="49">
        <f t="shared" si="12"/>
        <v>-21.5121798176379</v>
      </c>
      <c r="Z27" s="53"/>
      <c r="AA27" s="50">
        <f t="shared" si="13"/>
        <v>0.99987785310803923</v>
      </c>
      <c r="AB27" s="50">
        <f t="shared" si="14"/>
        <v>5.7044319201693618E-22</v>
      </c>
      <c r="AC27" s="51">
        <f t="shared" si="15"/>
        <v>1.221468919608108E-4</v>
      </c>
      <c r="AD27" s="50">
        <f t="shared" si="16"/>
        <v>0.99925190521697582</v>
      </c>
      <c r="AE27" s="50">
        <f t="shared" si="17"/>
        <v>6.3866362806562254E-20</v>
      </c>
      <c r="AF27" s="51">
        <f t="shared" si="18"/>
        <v>7.4809478302411228E-4</v>
      </c>
      <c r="AG27" s="53"/>
      <c r="AH27" s="50">
        <f t="shared" si="19"/>
        <v>4.0031758191909814</v>
      </c>
      <c r="AI27" s="50">
        <f t="shared" si="20"/>
        <v>3.0201985591416509</v>
      </c>
      <c r="AJ27" s="53"/>
      <c r="AK27" s="50">
        <f t="shared" si="21"/>
        <v>3.7598896423751351</v>
      </c>
      <c r="AL27" s="50">
        <f t="shared" si="22"/>
        <v>3.870975470339804E-2</v>
      </c>
      <c r="AM27" s="50">
        <f t="shared" si="23"/>
        <v>-2.1526986209228154</v>
      </c>
      <c r="AN27" s="50">
        <f t="shared" si="24"/>
        <v>-2.7815352492432051</v>
      </c>
      <c r="AO27" s="50">
        <f t="shared" si="25"/>
        <v>-3.5967380614884288</v>
      </c>
      <c r="AP27" s="50">
        <f t="shared" si="26"/>
        <v>-8.3168931695616077</v>
      </c>
      <c r="AQ27" s="53"/>
      <c r="AR27" s="55">
        <v>0.89222829887467836</v>
      </c>
      <c r="AS27" s="55">
        <v>7.5397270125433735E-2</v>
      </c>
      <c r="AT27" s="55">
        <v>0.49354873224437146</v>
      </c>
      <c r="AU27" s="55">
        <v>0.86463783401075833</v>
      </c>
      <c r="AV27" s="55">
        <v>0.91666132704448722</v>
      </c>
      <c r="AW27" s="55">
        <v>0.8076997459099502</v>
      </c>
      <c r="AX27" s="55">
        <v>0.99610669299244314</v>
      </c>
    </row>
    <row r="28" spans="1:50" x14ac:dyDescent="0.25">
      <c r="A28" s="52">
        <f t="shared" si="27"/>
        <v>15</v>
      </c>
      <c r="B28" s="52">
        <f t="shared" si="2"/>
        <v>2</v>
      </c>
      <c r="C28" s="8" t="str">
        <f t="shared" si="3"/>
        <v/>
      </c>
      <c r="D28" s="8">
        <f t="shared" si="4"/>
        <v>3</v>
      </c>
      <c r="E28" s="53"/>
      <c r="F28" s="8">
        <f t="shared" si="5"/>
        <v>0</v>
      </c>
      <c r="G28" s="8">
        <f t="shared" si="6"/>
        <v>0</v>
      </c>
      <c r="H28" s="46">
        <f t="shared" si="0"/>
        <v>0</v>
      </c>
      <c r="I28" s="47">
        <f t="shared" si="7"/>
        <v>15</v>
      </c>
      <c r="J28" s="47">
        <f t="shared" si="8"/>
        <v>0</v>
      </c>
      <c r="K28" s="46">
        <f t="shared" si="1"/>
        <v>0</v>
      </c>
      <c r="L28" s="53"/>
      <c r="M28" s="54">
        <f>IF(A28&lt;=$B$5,IF(SUM($F$13:F27)&gt;0,SUMPRODUCT(((A28-$F$13:F27)^-$B$9)*($F$13:F27&gt;0)),0),"")</f>
        <v>3.276049993309392E-2</v>
      </c>
      <c r="N28" s="54">
        <f>IF(A28&lt;=$B$5,IF(SUM($G$13:G27)&gt;0,SUMPRODUCT(((A28-$G$13:G27)^-$B$9)*($G$13:G27&gt;0)),0),"")</f>
        <v>1</v>
      </c>
      <c r="O28" s="49">
        <f t="shared" si="9"/>
        <v>1.3168724279835392E-6</v>
      </c>
      <c r="P28" s="54">
        <f>IF(A28&lt;=$B$5,IF(SUM($I$13:I27)&lt;&gt;0,SUMPRODUCT(((A28-$I$13:I27)^-$B$9)*($I$13:I27&gt;0)),0),"")</f>
        <v>4.1616220356145437E-3</v>
      </c>
      <c r="Q28" s="54">
        <f>IF(A28&lt;=$B$5,IF(SUM($J$13:J27)&gt;0,SUMPRODUCT(((A28-$J$13:J27)^-$B$9)*($J$13:J27&gt;0)),0),"")</f>
        <v>0</v>
      </c>
      <c r="R28" s="49">
        <f t="shared" si="10"/>
        <v>1.3168724279835392E-6</v>
      </c>
      <c r="S28" s="53"/>
      <c r="T28" s="54">
        <f t="shared" si="28"/>
        <v>-2.5261502269908682</v>
      </c>
      <c r="U28" s="55">
        <f t="shared" si="29"/>
        <v>4.5540219194447396</v>
      </c>
      <c r="V28" s="49">
        <f t="shared" si="11"/>
        <v>-16.361624670617971</v>
      </c>
      <c r="W28" s="55">
        <f t="shared" si="30"/>
        <v>-6.5787518656480239</v>
      </c>
      <c r="X28" s="55">
        <f t="shared" si="31"/>
        <v>-100</v>
      </c>
      <c r="Y28" s="49">
        <f t="shared" si="12"/>
        <v>-12.770415697443722</v>
      </c>
      <c r="Z28" s="53"/>
      <c r="AA28" s="50">
        <f t="shared" si="13"/>
        <v>3.4301009616393138E-2</v>
      </c>
      <c r="AB28" s="50">
        <f t="shared" si="14"/>
        <v>0.96564854834798441</v>
      </c>
      <c r="AC28" s="51">
        <f t="shared" si="15"/>
        <v>5.0442035622419622E-5</v>
      </c>
      <c r="AD28" s="50">
        <f t="shared" si="16"/>
        <v>0.94876694800566874</v>
      </c>
      <c r="AE28" s="50">
        <f t="shared" si="17"/>
        <v>7.0986957109261084E-20</v>
      </c>
      <c r="AF28" s="51">
        <f t="shared" si="18"/>
        <v>5.123305199433123E-2</v>
      </c>
      <c r="AG28" s="53"/>
      <c r="AH28" s="50">
        <f t="shared" si="19"/>
        <v>0.13871729953424514</v>
      </c>
      <c r="AI28" s="50">
        <f t="shared" si="20"/>
        <v>4.3832924038469434</v>
      </c>
      <c r="AJ28" s="53"/>
      <c r="AK28" s="50">
        <f t="shared" si="21"/>
        <v>0.8923815326498874</v>
      </c>
      <c r="AL28" s="50">
        <f t="shared" si="22"/>
        <v>4.5540219194447396</v>
      </c>
      <c r="AM28" s="50">
        <f t="shared" si="23"/>
        <v>-2.821373665106921</v>
      </c>
      <c r="AN28" s="50">
        <f t="shared" si="24"/>
        <v>-1.0969014973503122</v>
      </c>
      <c r="AO28" s="50">
        <f t="shared" si="25"/>
        <v>-3.7319679855348085</v>
      </c>
      <c r="AP28" s="50">
        <f t="shared" si="26"/>
        <v>0.76983530806732792</v>
      </c>
      <c r="AQ28" s="53"/>
      <c r="AR28" s="55">
        <v>0.80562822683821378</v>
      </c>
      <c r="AS28" s="55">
        <v>0.35550654170959728</v>
      </c>
      <c r="AT28" s="55">
        <v>4.5825117449692421E-2</v>
      </c>
      <c r="AU28" s="55">
        <v>0.6750833912521037</v>
      </c>
      <c r="AV28" s="55">
        <v>0.92329477046162034</v>
      </c>
      <c r="AW28" s="55">
        <v>0.86771627905334414</v>
      </c>
      <c r="AX28" s="55">
        <v>0.37443815736020802</v>
      </c>
    </row>
    <row r="29" spans="1:50" x14ac:dyDescent="0.25">
      <c r="A29" s="52">
        <f t="shared" si="27"/>
        <v>16</v>
      </c>
      <c r="B29" s="52">
        <f t="shared" si="2"/>
        <v>1</v>
      </c>
      <c r="C29" s="8">
        <f t="shared" si="3"/>
        <v>0</v>
      </c>
      <c r="D29" s="8" t="str">
        <f t="shared" si="4"/>
        <v/>
      </c>
      <c r="E29" s="53"/>
      <c r="F29" s="8">
        <f t="shared" si="5"/>
        <v>0</v>
      </c>
      <c r="G29" s="8">
        <f t="shared" si="6"/>
        <v>16</v>
      </c>
      <c r="H29" s="46">
        <f t="shared" si="0"/>
        <v>0</v>
      </c>
      <c r="I29" s="47">
        <f t="shared" si="7"/>
        <v>0</v>
      </c>
      <c r="J29" s="47">
        <f t="shared" si="8"/>
        <v>0</v>
      </c>
      <c r="K29" s="46">
        <f t="shared" si="1"/>
        <v>0</v>
      </c>
      <c r="L29" s="53"/>
      <c r="M29" s="54">
        <f>IF(A29&lt;=$B$5,IF(SUM($F$13:F28)&gt;0,SUMPRODUCT(((A29-$F$13:F28)^-$B$9)*($F$13:F28&gt;0)),0),"")</f>
        <v>4.6697218769260092E-3</v>
      </c>
      <c r="N29" s="54">
        <f>IF(A29&lt;=$B$5,IF(SUM($G$13:G28)&gt;0,SUMPRODUCT(((A29-$G$13:G28)^-$B$9)*($G$13:G28&gt;0)),0),"")</f>
        <v>3.125E-2</v>
      </c>
      <c r="O29" s="49">
        <f t="shared" si="9"/>
        <v>9.5367431640625E-7</v>
      </c>
      <c r="P29" s="54">
        <f>IF(A29&lt;=$B$5,IF(SUM($I$13:I28)&lt;&gt;0,SUMPRODUCT(((A29-$I$13:I28)^-$B$9)*($I$13:I28&gt;0)),0),"")</f>
        <v>1.0010037169642105</v>
      </c>
      <c r="Q29" s="54">
        <f>IF(A29&lt;=$B$5,IF(SUM($J$13:J28)&gt;0,SUMPRODUCT(((A29-$J$13:J28)^-$B$9)*($J$13:J28&gt;0)),0),"")</f>
        <v>0</v>
      </c>
      <c r="R29" s="49">
        <f t="shared" si="10"/>
        <v>9.5367431640625E-7</v>
      </c>
      <c r="S29" s="53"/>
      <c r="T29" s="54">
        <f t="shared" si="28"/>
        <v>-2.7035857152551306</v>
      </c>
      <c r="U29" s="55">
        <f t="shared" si="29"/>
        <v>-4.993400792740438</v>
      </c>
      <c r="V29" s="49">
        <f t="shared" si="11"/>
        <v>-13.333384333372834</v>
      </c>
      <c r="W29" s="55">
        <f t="shared" si="30"/>
        <v>-2.8331254453624603E-2</v>
      </c>
      <c r="X29" s="55">
        <f t="shared" si="31"/>
        <v>-100</v>
      </c>
      <c r="Y29" s="49">
        <f t="shared" si="12"/>
        <v>-15.601950937736094</v>
      </c>
      <c r="Z29" s="53"/>
      <c r="AA29" s="50">
        <f t="shared" si="13"/>
        <v>0.74269149022642589</v>
      </c>
      <c r="AB29" s="50">
        <f t="shared" si="14"/>
        <v>0.25235871748872962</v>
      </c>
      <c r="AC29" s="51">
        <f t="shared" si="15"/>
        <v>4.9497922848444342E-3</v>
      </c>
      <c r="AD29" s="50">
        <f t="shared" si="16"/>
        <v>0.99935232569772481</v>
      </c>
      <c r="AE29" s="50">
        <f t="shared" si="17"/>
        <v>3.4094209621887413E-21</v>
      </c>
      <c r="AF29" s="51">
        <f t="shared" si="18"/>
        <v>6.4767430227519488E-4</v>
      </c>
      <c r="AG29" s="53"/>
      <c r="AH29" s="50">
        <f t="shared" si="19"/>
        <v>3.1192597294510365</v>
      </c>
      <c r="AI29" s="50">
        <f t="shared" si="20"/>
        <v>3.0174872061614302</v>
      </c>
      <c r="AJ29" s="53"/>
      <c r="AK29" s="50">
        <f t="shared" si="21"/>
        <v>2.663070049081782</v>
      </c>
      <c r="AL29" s="50">
        <f t="shared" si="22"/>
        <v>-1.5276648899407117</v>
      </c>
      <c r="AM29" s="50">
        <f t="shared" si="23"/>
        <v>0.52955927782607248</v>
      </c>
      <c r="AN29" s="50">
        <f t="shared" si="24"/>
        <v>-2.9334468030773612E-2</v>
      </c>
      <c r="AO29" s="50">
        <f t="shared" si="25"/>
        <v>3.1687949546105045</v>
      </c>
      <c r="AP29" s="50">
        <f t="shared" si="26"/>
        <v>-1.7390073265371873</v>
      </c>
      <c r="AQ29" s="53"/>
      <c r="AR29" s="55">
        <v>0.82050946437547423</v>
      </c>
      <c r="AS29" s="55">
        <v>0.14487454443375247</v>
      </c>
      <c r="AT29" s="55">
        <v>0.73466925447871856</v>
      </c>
      <c r="AU29" s="55">
        <v>0.5048889221923667</v>
      </c>
      <c r="AV29" s="55">
        <v>0.10788492620884593</v>
      </c>
      <c r="AW29" s="55">
        <v>0.41264554032214162</v>
      </c>
      <c r="AX29" s="55">
        <v>0.76121244475237226</v>
      </c>
    </row>
    <row r="30" spans="1:50" x14ac:dyDescent="0.25">
      <c r="A30" s="52">
        <f t="shared" si="27"/>
        <v>17</v>
      </c>
      <c r="B30" s="52">
        <f t="shared" si="2"/>
        <v>2</v>
      </c>
      <c r="C30" s="8" t="str">
        <f t="shared" si="3"/>
        <v/>
      </c>
      <c r="D30" s="8">
        <f t="shared" si="4"/>
        <v>3</v>
      </c>
      <c r="E30" s="53"/>
      <c r="F30" s="8">
        <f t="shared" si="5"/>
        <v>0</v>
      </c>
      <c r="G30" s="8">
        <f t="shared" si="6"/>
        <v>0</v>
      </c>
      <c r="H30" s="46">
        <f t="shared" si="0"/>
        <v>0</v>
      </c>
      <c r="I30" s="47">
        <f t="shared" si="7"/>
        <v>17</v>
      </c>
      <c r="J30" s="47">
        <f t="shared" si="8"/>
        <v>0</v>
      </c>
      <c r="K30" s="46">
        <f t="shared" si="1"/>
        <v>0</v>
      </c>
      <c r="L30" s="53"/>
      <c r="M30" s="54">
        <f>IF(A30&lt;=$B$5,IF(SUM($F$13:F29)&gt;0,SUMPRODUCT(((A30-$F$13:F29)^-$B$9)*($F$13:F29&gt;0)),0),"")</f>
        <v>1.2223343836469005E-3</v>
      </c>
      <c r="N30" s="54">
        <f>IF(A30&lt;=$B$5,IF(SUM($G$13:G29)&gt;0,SUMPRODUCT(((A30-$G$13:G29)^-$B$9)*($G$13:G29&gt;0)),0),"")</f>
        <v>1.0041152263374487</v>
      </c>
      <c r="O30" s="49">
        <f t="shared" si="9"/>
        <v>7.0429627772374256E-7</v>
      </c>
      <c r="P30" s="54">
        <f>IF(A30&lt;=$B$5,IF(SUM($I$13:I29)&lt;&gt;0,SUMPRODUCT(((A30-$I$13:I29)^-$B$9)*($I$13:I29&gt;0)),0),"")</f>
        <v>3.1586831794357388E-2</v>
      </c>
      <c r="Q30" s="54">
        <f>IF(A30&lt;=$B$5,IF(SUM($J$13:J29)&gt;0,SUMPRODUCT(((A30-$J$13:J29)^-$B$9)*($J$13:J29&gt;0)),0),"")</f>
        <v>0</v>
      </c>
      <c r="R30" s="49">
        <f t="shared" si="10"/>
        <v>7.0429627772374256E-7</v>
      </c>
      <c r="S30" s="53"/>
      <c r="T30" s="54">
        <f t="shared" si="28"/>
        <v>-6.3628597324135328</v>
      </c>
      <c r="U30" s="55">
        <f t="shared" si="29"/>
        <v>3.503380233188754</v>
      </c>
      <c r="V30" s="49">
        <f t="shared" si="11"/>
        <v>-9.4731803440651277</v>
      </c>
      <c r="W30" s="55">
        <f t="shared" si="30"/>
        <v>6.178340586202502E-2</v>
      </c>
      <c r="X30" s="55">
        <f t="shared" si="31"/>
        <v>-100</v>
      </c>
      <c r="Y30" s="49">
        <f t="shared" si="12"/>
        <v>-9.8112639663245993</v>
      </c>
      <c r="Z30" s="53"/>
      <c r="AA30" s="50">
        <f t="shared" si="13"/>
        <v>9.4411424051525569E-3</v>
      </c>
      <c r="AB30" s="50">
        <f t="shared" si="14"/>
        <v>0.98837987560001184</v>
      </c>
      <c r="AC30" s="51">
        <f t="shared" si="15"/>
        <v>2.1789819948356761E-3</v>
      </c>
      <c r="AD30" s="50">
        <f t="shared" si="16"/>
        <v>0.99056826919236451</v>
      </c>
      <c r="AE30" s="50">
        <f t="shared" si="17"/>
        <v>3.2388988330369832E-21</v>
      </c>
      <c r="AF30" s="51">
        <f t="shared" si="18"/>
        <v>9.4317308076353711E-3</v>
      </c>
      <c r="AG30" s="53"/>
      <c r="AH30" s="50">
        <f t="shared" si="19"/>
        <v>0.10313402946568051</v>
      </c>
      <c r="AI30" s="50">
        <f t="shared" si="20"/>
        <v>3.2546567318061546</v>
      </c>
      <c r="AJ30" s="53"/>
      <c r="AK30" s="50">
        <f t="shared" si="21"/>
        <v>0.34413308687854588</v>
      </c>
      <c r="AL30" s="50">
        <f t="shared" si="22"/>
        <v>3.4992734512361006</v>
      </c>
      <c r="AM30" s="50">
        <f t="shared" si="23"/>
        <v>4.6928863762159514</v>
      </c>
      <c r="AN30" s="50">
        <f t="shared" si="24"/>
        <v>3.5167983664697107</v>
      </c>
      <c r="AO30" s="50">
        <f t="shared" si="25"/>
        <v>-0.7197906403742278</v>
      </c>
      <c r="AP30" s="50">
        <f t="shared" si="26"/>
        <v>4.3548027539564806</v>
      </c>
      <c r="AQ30" s="53"/>
      <c r="AR30" s="55">
        <v>0.63163216061200012</v>
      </c>
      <c r="AS30" s="55">
        <v>0.44289474153632158</v>
      </c>
      <c r="AT30" s="55">
        <v>8.8438717695447089E-2</v>
      </c>
      <c r="AU30" s="55">
        <v>8.7501361168251357E-2</v>
      </c>
      <c r="AV30" s="55">
        <v>0.61771491607635931</v>
      </c>
      <c r="AW30" s="55">
        <v>4.1943193043564975E-2</v>
      </c>
      <c r="AX30" s="55">
        <v>5.1995511669036265E-2</v>
      </c>
    </row>
    <row r="31" spans="1:50" x14ac:dyDescent="0.25">
      <c r="A31" s="52">
        <f t="shared" si="27"/>
        <v>18</v>
      </c>
      <c r="B31" s="52">
        <f t="shared" si="2"/>
        <v>2</v>
      </c>
      <c r="C31" s="8" t="str">
        <f t="shared" si="3"/>
        <v/>
      </c>
      <c r="D31" s="8">
        <f t="shared" si="4"/>
        <v>3</v>
      </c>
      <c r="E31" s="53"/>
      <c r="F31" s="8">
        <f t="shared" si="5"/>
        <v>0</v>
      </c>
      <c r="G31" s="8">
        <f t="shared" si="6"/>
        <v>0</v>
      </c>
      <c r="H31" s="46">
        <f t="shared" si="0"/>
        <v>0</v>
      </c>
      <c r="I31" s="47">
        <f t="shared" si="7"/>
        <v>18</v>
      </c>
      <c r="J31" s="47">
        <f t="shared" si="8"/>
        <v>0</v>
      </c>
      <c r="K31" s="46">
        <f t="shared" si="1"/>
        <v>0</v>
      </c>
      <c r="L31" s="53"/>
      <c r="M31" s="54">
        <f>IF(A31&lt;=$B$5,IF(SUM($F$13:F30)&gt;0,SUMPRODUCT(((A31-$F$13:F30)^-$B$9)*($F$13:F30&gt;0)),0),"")</f>
        <v>4.4378347855701845E-4</v>
      </c>
      <c r="N31" s="54">
        <f>IF(A31&lt;=$B$5,IF(SUM($G$13:G30)&gt;0,SUMPRODUCT(((A31-$G$13:G30)^-$B$9)*($G$13:G30&gt;0)),0),"")</f>
        <v>3.22265625E-2</v>
      </c>
      <c r="O31" s="49">
        <f t="shared" si="9"/>
        <v>5.2922149401344643E-7</v>
      </c>
      <c r="P31" s="54">
        <f>IF(A31&lt;=$B$5,IF(SUM($I$13:I30)&lt;&gt;0,SUMPRODUCT(((A31-$I$13:I30)^-$B$9)*($I$13:I30&gt;0)),0),"")</f>
        <v>1.0042547508331736</v>
      </c>
      <c r="Q31" s="54">
        <f>IF(A31&lt;=$B$5,IF(SUM($J$13:J30)&gt;0,SUMPRODUCT(((A31-$J$13:J30)^-$B$9)*($J$13:J30&gt;0)),0),"")</f>
        <v>0</v>
      </c>
      <c r="R31" s="49">
        <f t="shared" si="10"/>
        <v>5.2922149401344643E-7</v>
      </c>
      <c r="S31" s="53"/>
      <c r="T31" s="54">
        <f t="shared" si="28"/>
        <v>-11.043782086113517</v>
      </c>
      <c r="U31" s="55">
        <f t="shared" si="29"/>
        <v>-1.7180009543836277</v>
      </c>
      <c r="V31" s="49">
        <f t="shared" si="11"/>
        <v>-16.656939156990283</v>
      </c>
      <c r="W31" s="55">
        <f t="shared" si="30"/>
        <v>-0.13517222993863398</v>
      </c>
      <c r="X31" s="55">
        <f t="shared" si="31"/>
        <v>-100</v>
      </c>
      <c r="Y31" s="49">
        <f t="shared" si="12"/>
        <v>-16.911599058646871</v>
      </c>
      <c r="Z31" s="53"/>
      <c r="AA31" s="50">
        <f t="shared" si="13"/>
        <v>1.2163360643642538E-2</v>
      </c>
      <c r="AB31" s="50">
        <f t="shared" si="14"/>
        <v>0.98697389720306894</v>
      </c>
      <c r="AC31" s="51">
        <f t="shared" si="15"/>
        <v>8.6274215328853898E-4</v>
      </c>
      <c r="AD31" s="50">
        <f t="shared" si="16"/>
        <v>0.99963252342905706</v>
      </c>
      <c r="AE31" s="50">
        <f t="shared" si="17"/>
        <v>3.5865406473220919E-21</v>
      </c>
      <c r="AF31" s="51">
        <f t="shared" si="18"/>
        <v>3.6747657094288947E-4</v>
      </c>
      <c r="AG31" s="53"/>
      <c r="AH31" s="50">
        <f t="shared" si="19"/>
        <v>7.4535707173226329E-2</v>
      </c>
      <c r="AI31" s="50">
        <f t="shared" si="20"/>
        <v>3.009921867415458</v>
      </c>
      <c r="AJ31" s="53"/>
      <c r="AK31" s="50">
        <f t="shared" si="21"/>
        <v>-3.3236083107286003</v>
      </c>
      <c r="AL31" s="50">
        <f t="shared" si="22"/>
        <v>1.7169632897493452</v>
      </c>
      <c r="AM31" s="50">
        <f t="shared" si="23"/>
        <v>-2.2050803675094581</v>
      </c>
      <c r="AN31" s="50">
        <f t="shared" si="24"/>
        <v>-0.13941795491228004</v>
      </c>
      <c r="AO31" s="50">
        <f t="shared" si="25"/>
        <v>-0.21528461705789109</v>
      </c>
      <c r="AP31" s="50">
        <f t="shared" si="26"/>
        <v>-2.4597402691660495</v>
      </c>
      <c r="AQ31" s="53"/>
      <c r="AR31" s="55">
        <v>0.38426706872634675</v>
      </c>
      <c r="AS31" s="55">
        <v>0.90165399044977601</v>
      </c>
      <c r="AT31" s="55">
        <v>0.24146906858704664</v>
      </c>
      <c r="AU31" s="55">
        <v>0.52321961236914127</v>
      </c>
      <c r="AV31" s="55">
        <v>0.53581930416426538</v>
      </c>
      <c r="AW31" s="55">
        <v>0.81306552953900724</v>
      </c>
      <c r="AX31" s="55">
        <v>0.83751137496377925</v>
      </c>
    </row>
    <row r="32" spans="1:50" x14ac:dyDescent="0.25">
      <c r="A32" s="52">
        <f t="shared" si="27"/>
        <v>19</v>
      </c>
      <c r="B32" s="52">
        <f t="shared" si="2"/>
        <v>1</v>
      </c>
      <c r="C32" s="8">
        <f t="shared" si="3"/>
        <v>4</v>
      </c>
      <c r="D32" s="8" t="str">
        <f t="shared" si="4"/>
        <v/>
      </c>
      <c r="E32" s="53"/>
      <c r="F32" s="8">
        <f t="shared" si="5"/>
        <v>19</v>
      </c>
      <c r="G32" s="8">
        <f t="shared" si="6"/>
        <v>0</v>
      </c>
      <c r="H32" s="46">
        <f t="shared" si="0"/>
        <v>0</v>
      </c>
      <c r="I32" s="47">
        <f t="shared" si="7"/>
        <v>0</v>
      </c>
      <c r="J32" s="47">
        <f t="shared" si="8"/>
        <v>0</v>
      </c>
      <c r="K32" s="46">
        <f t="shared" si="1"/>
        <v>0</v>
      </c>
      <c r="L32" s="53"/>
      <c r="M32" s="54">
        <f>IF(A32&lt;=$B$5,IF(SUM($F$13:F31)&gt;0,SUMPRODUCT(((A32-$F$13:F31)^-$B$9)*($F$13:F31&gt;0)),0),"")</f>
        <v>1.9697716165842567E-4</v>
      </c>
      <c r="N32" s="54">
        <f>IF(A32&lt;=$B$5,IF(SUM($G$13:G31)&gt;0,SUMPRODUCT(((A32-$G$13:G31)^-$B$9)*($G$13:G31&gt;0)),0),"")</f>
        <v>4.43522633744856E-3</v>
      </c>
      <c r="O32" s="49">
        <f t="shared" si="9"/>
        <v>4.0386107340619258E-7</v>
      </c>
      <c r="P32" s="54">
        <f>IF(A32&lt;=$B$5,IF(SUM($I$13:I31)&lt;&gt;0,SUMPRODUCT(((A32-$I$13:I31)^-$B$9)*($I$13:I31&gt;0)),0),"")</f>
        <v>1.0322934225341176</v>
      </c>
      <c r="Q32" s="54">
        <f>IF(A32&lt;=$B$5,IF(SUM($J$13:J31)&gt;0,SUMPRODUCT(((A32-$J$13:J31)^-$B$9)*($J$13:J31&gt;0)),0),"")</f>
        <v>0</v>
      </c>
      <c r="R32" s="49">
        <f t="shared" si="10"/>
        <v>4.0386107340619258E-7</v>
      </c>
      <c r="S32" s="53"/>
      <c r="T32" s="54">
        <f t="shared" si="28"/>
        <v>-5.4248768105264888</v>
      </c>
      <c r="U32" s="55">
        <f t="shared" si="29"/>
        <v>-8.0038506408931873</v>
      </c>
      <c r="V32" s="49">
        <f t="shared" si="11"/>
        <v>-16.382978814751453</v>
      </c>
      <c r="W32" s="55">
        <f t="shared" si="30"/>
        <v>-0.65670518760802388</v>
      </c>
      <c r="X32" s="55">
        <f t="shared" si="31"/>
        <v>-100</v>
      </c>
      <c r="Y32" s="49">
        <f t="shared" si="12"/>
        <v>-16.904914018281943</v>
      </c>
      <c r="Z32" s="53"/>
      <c r="AA32" s="50">
        <f t="shared" si="13"/>
        <v>0.76793141459918279</v>
      </c>
      <c r="AB32" s="50">
        <f t="shared" si="14"/>
        <v>0.22768440981141133</v>
      </c>
      <c r="AC32" s="51">
        <f t="shared" si="15"/>
        <v>4.3841755894058346E-3</v>
      </c>
      <c r="AD32" s="50">
        <f t="shared" si="16"/>
        <v>0.99952866927746642</v>
      </c>
      <c r="AE32" s="50">
        <f t="shared" si="17"/>
        <v>4.585674597091612E-21</v>
      </c>
      <c r="AF32" s="51">
        <f t="shared" si="18"/>
        <v>4.7133072253362505E-4</v>
      </c>
      <c r="AG32" s="53"/>
      <c r="AH32" s="50">
        <f t="shared" si="19"/>
        <v>3.2032509260789062</v>
      </c>
      <c r="AI32" s="50">
        <f t="shared" si="20"/>
        <v>3.0127259295084081</v>
      </c>
      <c r="AJ32" s="53"/>
      <c r="AK32" s="50">
        <f t="shared" si="21"/>
        <v>3.107545956088166</v>
      </c>
      <c r="AL32" s="50">
        <f t="shared" si="22"/>
        <v>-2.5856740107443557</v>
      </c>
      <c r="AM32" s="50">
        <f t="shared" si="23"/>
        <v>-1.6607839189192493</v>
      </c>
      <c r="AN32" s="50">
        <f t="shared" si="24"/>
        <v>-0.68848813841590728</v>
      </c>
      <c r="AO32" s="50">
        <f t="shared" si="25"/>
        <v>-1.7874286504012113</v>
      </c>
      <c r="AP32" s="50">
        <f t="shared" si="26"/>
        <v>-2.1827191224497415</v>
      </c>
      <c r="AQ32" s="53"/>
      <c r="AR32" s="55">
        <v>0.38318056794193467</v>
      </c>
      <c r="AS32" s="55">
        <v>0.11187828069661876</v>
      </c>
      <c r="AT32" s="55">
        <v>0.84861542726249795</v>
      </c>
      <c r="AU32" s="55">
        <v>0.61277504519305914</v>
      </c>
      <c r="AV32" s="55">
        <v>0.76703051395270383</v>
      </c>
      <c r="AW32" s="55">
        <v>0.75160473495282876</v>
      </c>
      <c r="AX32" s="55">
        <v>0.81078915777582217</v>
      </c>
    </row>
    <row r="33" spans="1:50" x14ac:dyDescent="0.25">
      <c r="A33" s="52">
        <f t="shared" si="27"/>
        <v>20</v>
      </c>
      <c r="B33" s="52">
        <f t="shared" si="2"/>
        <v>2</v>
      </c>
      <c r="C33" s="8" t="str">
        <f t="shared" si="3"/>
        <v/>
      </c>
      <c r="D33" s="8">
        <f t="shared" si="4"/>
        <v>3</v>
      </c>
      <c r="E33" s="53"/>
      <c r="F33" s="8">
        <f t="shared" si="5"/>
        <v>0</v>
      </c>
      <c r="G33" s="8">
        <f t="shared" si="6"/>
        <v>0</v>
      </c>
      <c r="H33" s="46">
        <f t="shared" si="0"/>
        <v>0</v>
      </c>
      <c r="I33" s="47">
        <f t="shared" si="7"/>
        <v>20</v>
      </c>
      <c r="J33" s="47">
        <f t="shared" si="8"/>
        <v>0</v>
      </c>
      <c r="K33" s="46">
        <f t="shared" si="1"/>
        <v>0</v>
      </c>
      <c r="L33" s="53"/>
      <c r="M33" s="54">
        <f>IF(A33&lt;=$B$5,IF(SUM($F$13:F32)&gt;0,SUMPRODUCT(((A33-$F$13:F32)^-$B$9)*($F$13:F32&gt;0)),0),"")</f>
        <v>1.0001000043351567</v>
      </c>
      <c r="N33" s="54">
        <f>IF(A33&lt;=$B$5,IF(SUM($G$13:G32)&gt;0,SUMPRODUCT(((A33-$G$13:G32)^-$B$9)*($G$13:G32&gt;0)),0),"")</f>
        <v>1.1051633230452676E-3</v>
      </c>
      <c r="O33" s="49">
        <f t="shared" si="9"/>
        <v>3.1250000000000003E-7</v>
      </c>
      <c r="P33" s="54">
        <f>IF(A33&lt;=$B$5,IF(SUM($I$13:I32)&lt;&gt;0,SUMPRODUCT(((A33-$I$13:I32)^-$B$9)*($I$13:I32&gt;0)),0),"")</f>
        <v>3.57208622360961E-2</v>
      </c>
      <c r="Q33" s="54">
        <f>IF(A33&lt;=$B$5,IF(SUM($J$13:J32)&gt;0,SUMPRODUCT(((A33-$J$13:J32)^-$B$9)*($J$13:J32&gt;0)),0),"")</f>
        <v>0</v>
      </c>
      <c r="R33" s="49">
        <f t="shared" si="10"/>
        <v>3.1250000000000003E-7</v>
      </c>
      <c r="S33" s="53"/>
      <c r="T33" s="54">
        <f t="shared" si="28"/>
        <v>-3.213732606982771</v>
      </c>
      <c r="U33" s="55">
        <f t="shared" si="29"/>
        <v>-4.4899541573401454</v>
      </c>
      <c r="V33" s="49">
        <f t="shared" si="11"/>
        <v>-15.578145374264448</v>
      </c>
      <c r="W33" s="55">
        <f t="shared" si="30"/>
        <v>-4.3121972894856135</v>
      </c>
      <c r="X33" s="55">
        <f t="shared" si="31"/>
        <v>-100</v>
      </c>
      <c r="Y33" s="49">
        <f t="shared" si="12"/>
        <v>-13.728982506732766</v>
      </c>
      <c r="Z33" s="53"/>
      <c r="AA33" s="50">
        <f t="shared" si="13"/>
        <v>0.64480052874343607</v>
      </c>
      <c r="AB33" s="50">
        <f t="shared" si="14"/>
        <v>0.35330241957242153</v>
      </c>
      <c r="AC33" s="51">
        <f t="shared" si="15"/>
        <v>1.8970516841424064E-3</v>
      </c>
      <c r="AD33" s="50">
        <f t="shared" si="16"/>
        <v>0.98833138304152612</v>
      </c>
      <c r="AE33" s="50">
        <f t="shared" si="17"/>
        <v>2.5403499523348894E-20</v>
      </c>
      <c r="AF33" s="51">
        <f t="shared" si="18"/>
        <v>1.1668616958473883E-2</v>
      </c>
      <c r="AG33" s="53"/>
      <c r="AH33" s="50">
        <f t="shared" si="19"/>
        <v>2.6361136654980166</v>
      </c>
      <c r="AI33" s="50">
        <f t="shared" si="20"/>
        <v>3.3150526578787947</v>
      </c>
      <c r="AJ33" s="53"/>
      <c r="AK33" s="50">
        <f t="shared" si="21"/>
        <v>-3.2138326063178275</v>
      </c>
      <c r="AL33" s="50">
        <f t="shared" si="22"/>
        <v>2.3178079939332856</v>
      </c>
      <c r="AM33" s="50">
        <f t="shared" si="23"/>
        <v>-0.59948400649449329</v>
      </c>
      <c r="AN33" s="50">
        <f t="shared" si="24"/>
        <v>-0.98017690496893073</v>
      </c>
      <c r="AO33" s="50">
        <f t="shared" si="25"/>
        <v>3.4118725507298802</v>
      </c>
      <c r="AP33" s="50">
        <f t="shared" si="26"/>
        <v>1.2496788610371903</v>
      </c>
      <c r="AQ33" s="53"/>
      <c r="AR33" s="55">
        <v>0.75339755433411892</v>
      </c>
      <c r="AS33" s="55">
        <v>0.89497102423862196</v>
      </c>
      <c r="AT33" s="55">
        <v>0.1757798467357965</v>
      </c>
      <c r="AU33" s="55">
        <v>0.6577877764891884</v>
      </c>
      <c r="AV33" s="55">
        <v>9.3250086173902069E-2</v>
      </c>
      <c r="AW33" s="55">
        <v>0.59860500865111743</v>
      </c>
      <c r="AX33" s="55">
        <v>0.3029859273794655</v>
      </c>
    </row>
    <row r="34" spans="1:50" x14ac:dyDescent="0.25">
      <c r="A34" s="52">
        <f t="shared" si="27"/>
        <v>21</v>
      </c>
      <c r="B34" s="52">
        <f t="shared" si="2"/>
        <v>1</v>
      </c>
      <c r="C34" s="8">
        <f t="shared" si="3"/>
        <v>4</v>
      </c>
      <c r="D34" s="8" t="str">
        <f t="shared" si="4"/>
        <v/>
      </c>
      <c r="E34" s="53"/>
      <c r="F34" s="8">
        <f t="shared" si="5"/>
        <v>21</v>
      </c>
      <c r="G34" s="8">
        <f t="shared" si="6"/>
        <v>0</v>
      </c>
      <c r="H34" s="46">
        <f t="shared" si="0"/>
        <v>0</v>
      </c>
      <c r="I34" s="47">
        <f t="shared" si="7"/>
        <v>0</v>
      </c>
      <c r="J34" s="47">
        <f t="shared" si="8"/>
        <v>0</v>
      </c>
      <c r="K34" s="46">
        <f t="shared" si="1"/>
        <v>0</v>
      </c>
      <c r="L34" s="53"/>
      <c r="M34" s="54">
        <f>IF(A34&lt;=$B$5,IF(SUM($F$13:F33)&gt;0,SUMPRODUCT(((A34-$F$13:F33)^-$B$9)*($F$13:F33&gt;0)),0),"")</f>
        <v>3.1305863887598297E-2</v>
      </c>
      <c r="N34" s="54">
        <f>IF(A34&lt;=$B$5,IF(SUM($G$13:G33)&gt;0,SUMPRODUCT(((A34-$G$13:G33)^-$B$9)*($G$13:G33&gt;0)),0),"")</f>
        <v>3.7949901826619861E-4</v>
      </c>
      <c r="O34" s="49">
        <f t="shared" si="9"/>
        <v>2.4485192702139343E-7</v>
      </c>
      <c r="P34" s="54">
        <f>IF(A34&lt;=$B$5,IF(SUM($I$13:I33)&lt;&gt;0,SUMPRODUCT(((A34-$I$13:I33)^-$B$9)*($I$13:I33&gt;0)),0),"")</f>
        <v>1.0052409794884336</v>
      </c>
      <c r="Q34" s="54">
        <f>IF(A34&lt;=$B$5,IF(SUM($J$13:J33)&gt;0,SUMPRODUCT(((A34-$J$13:J33)^-$B$9)*($J$13:J33&gt;0)),0),"")</f>
        <v>0</v>
      </c>
      <c r="R34" s="49">
        <f t="shared" si="10"/>
        <v>2.4485192702139343E-7</v>
      </c>
      <c r="S34" s="53"/>
      <c r="T34" s="54">
        <f t="shared" si="28"/>
        <v>-3.0157194261083706</v>
      </c>
      <c r="U34" s="55">
        <f t="shared" si="29"/>
        <v>-7.5795408200110739</v>
      </c>
      <c r="V34" s="49">
        <f t="shared" si="11"/>
        <v>-16.198094761689095</v>
      </c>
      <c r="W34" s="55">
        <f t="shared" si="30"/>
        <v>3.2739771044811037</v>
      </c>
      <c r="X34" s="55">
        <f t="shared" si="31"/>
        <v>-100</v>
      </c>
      <c r="Y34" s="49">
        <f t="shared" si="12"/>
        <v>-13.174007030880256</v>
      </c>
      <c r="Z34" s="53"/>
      <c r="AA34" s="50">
        <f t="shared" si="13"/>
        <v>0.89419744463805628</v>
      </c>
      <c r="AB34" s="50">
        <f t="shared" si="14"/>
        <v>0.10401348653134052</v>
      </c>
      <c r="AC34" s="51">
        <f t="shared" si="15"/>
        <v>1.7890688306032084E-3</v>
      </c>
      <c r="AD34" s="50">
        <f t="shared" si="16"/>
        <v>0.99957101266374282</v>
      </c>
      <c r="AE34" s="50">
        <f t="shared" si="17"/>
        <v>7.1895118704768585E-22</v>
      </c>
      <c r="AF34" s="51">
        <f t="shared" si="18"/>
        <v>4.2898733625710677E-4</v>
      </c>
      <c r="AG34" s="53"/>
      <c r="AH34" s="50">
        <f t="shared" si="19"/>
        <v>3.6304618434703215</v>
      </c>
      <c r="AI34" s="50">
        <f t="shared" si="20"/>
        <v>3.0115826580789418</v>
      </c>
      <c r="AJ34" s="53"/>
      <c r="AK34" s="50">
        <f t="shared" si="21"/>
        <v>0.44823042822277381</v>
      </c>
      <c r="AL34" s="50">
        <f t="shared" si="22"/>
        <v>0.29711772803469966</v>
      </c>
      <c r="AM34" s="50">
        <f t="shared" si="23"/>
        <v>-0.97548257307198205</v>
      </c>
      <c r="AN34" s="50">
        <f t="shared" si="24"/>
        <v>3.2687498111273285</v>
      </c>
      <c r="AO34" s="50">
        <f t="shared" si="25"/>
        <v>-4.7288271005219435</v>
      </c>
      <c r="AP34" s="50">
        <f t="shared" si="26"/>
        <v>2.0486051577368589</v>
      </c>
      <c r="AQ34" s="53"/>
      <c r="AR34" s="55">
        <v>0.60588940325845719</v>
      </c>
      <c r="AS34" s="55">
        <v>0.42584589950326102</v>
      </c>
      <c r="AT34" s="55">
        <v>0.45064165480705798</v>
      </c>
      <c r="AU34" s="55">
        <v>0.10163700323401237</v>
      </c>
      <c r="AV34" s="55">
        <v>0.95900913645307795</v>
      </c>
      <c r="AW34" s="55">
        <v>0.65708295683693496</v>
      </c>
      <c r="AX34" s="55">
        <v>0.20330950838849127</v>
      </c>
    </row>
    <row r="35" spans="1:50" x14ac:dyDescent="0.25">
      <c r="A35" s="52">
        <f t="shared" si="27"/>
        <v>22</v>
      </c>
      <c r="B35" s="52">
        <f t="shared" si="2"/>
        <v>1</v>
      </c>
      <c r="C35" s="8">
        <f t="shared" si="3"/>
        <v>4</v>
      </c>
      <c r="D35" s="8" t="str">
        <f t="shared" si="4"/>
        <v/>
      </c>
      <c r="E35" s="53"/>
      <c r="F35" s="8">
        <f t="shared" si="5"/>
        <v>22</v>
      </c>
      <c r="G35" s="8">
        <f t="shared" si="6"/>
        <v>0</v>
      </c>
      <c r="H35" s="46">
        <f t="shared" si="0"/>
        <v>0</v>
      </c>
      <c r="I35" s="47">
        <f t="shared" si="7"/>
        <v>0</v>
      </c>
      <c r="J35" s="47">
        <f t="shared" si="8"/>
        <v>0</v>
      </c>
      <c r="K35" s="46">
        <f t="shared" si="1"/>
        <v>0</v>
      </c>
      <c r="L35" s="53"/>
      <c r="M35" s="54">
        <f>IF(A35&lt;=$B$5,IF(SUM($F$13:F34)&gt;0,SUMPRODUCT(((A35-$F$13:F34)^-$B$9)*($F$13:F34&gt;0)),0),"")</f>
        <v>1.0041487374450824</v>
      </c>
      <c r="N35" s="54">
        <f>IF(A35&lt;=$B$5,IF(SUM($G$13:G34)&gt;0,SUMPRODUCT(((A35-$G$13:G34)^-$B$9)*($G$13:G34&gt;0)),0),"")</f>
        <v>1.591184011702675E-4</v>
      </c>
      <c r="O35" s="49">
        <f t="shared" si="9"/>
        <v>1.9403791345598598E-7</v>
      </c>
      <c r="P35" s="54">
        <f>IF(A35&lt;=$B$5,IF(SUM($I$13:I34)&lt;&gt;0,SUMPRODUCT(((A35-$I$13:I34)^-$B$9)*($I$13:I34&gt;0)),0),"")</f>
        <v>3.2618731399972331E-2</v>
      </c>
      <c r="Q35" s="54">
        <f>IF(A35&lt;=$B$5,IF(SUM($J$13:J34)&gt;0,SUMPRODUCT(((A35-$J$13:J34)^-$B$9)*($J$13:J34&gt;0)),0),"")</f>
        <v>0</v>
      </c>
      <c r="R35" s="49">
        <f t="shared" si="10"/>
        <v>1.9403791345598598E-7</v>
      </c>
      <c r="S35" s="53"/>
      <c r="T35" s="54">
        <f t="shared" si="28"/>
        <v>-8.9821328518231644E-2</v>
      </c>
      <c r="U35" s="55">
        <f t="shared" si="29"/>
        <v>-8.2038277874301393</v>
      </c>
      <c r="V35" s="49">
        <f t="shared" si="11"/>
        <v>-16.866934499479974</v>
      </c>
      <c r="W35" s="55">
        <f t="shared" si="30"/>
        <v>-3.9218037888134001</v>
      </c>
      <c r="X35" s="55">
        <f t="shared" si="31"/>
        <v>-100</v>
      </c>
      <c r="Y35" s="49">
        <f t="shared" si="12"/>
        <v>-16.324454023113148</v>
      </c>
      <c r="Z35" s="53"/>
      <c r="AA35" s="50">
        <f t="shared" si="13"/>
        <v>0.97829517220298345</v>
      </c>
      <c r="AB35" s="50">
        <f t="shared" si="14"/>
        <v>2.134531142365698E-2</v>
      </c>
      <c r="AC35" s="51">
        <f t="shared" si="15"/>
        <v>3.5951637335964484E-4</v>
      </c>
      <c r="AD35" s="50">
        <f t="shared" si="16"/>
        <v>0.99711880673388376</v>
      </c>
      <c r="AE35" s="50">
        <f t="shared" si="17"/>
        <v>2.1321278348916088E-20</v>
      </c>
      <c r="AF35" s="51">
        <f t="shared" si="18"/>
        <v>2.8811932661161792E-3</v>
      </c>
      <c r="AG35" s="53"/>
      <c r="AH35" s="50">
        <f t="shared" si="19"/>
        <v>3.923966180012723</v>
      </c>
      <c r="AI35" s="50">
        <f t="shared" si="20"/>
        <v>3.0777922181851367</v>
      </c>
      <c r="AJ35" s="53"/>
      <c r="AK35" s="50">
        <f t="shared" si="21"/>
        <v>-9.3961483681022043E-2</v>
      </c>
      <c r="AL35" s="50">
        <f t="shared" si="22"/>
        <v>0.5420341839884506</v>
      </c>
      <c r="AM35" s="50">
        <f t="shared" si="23"/>
        <v>-1.4117222326883976</v>
      </c>
      <c r="AN35" s="50">
        <f t="shared" si="24"/>
        <v>-0.49893521601565749</v>
      </c>
      <c r="AO35" s="50">
        <f t="shared" si="25"/>
        <v>-2.018703186514883</v>
      </c>
      <c r="AP35" s="50">
        <f t="shared" si="26"/>
        <v>-0.86924175632156897</v>
      </c>
      <c r="AQ35" s="53"/>
      <c r="AR35" s="55">
        <v>0.31879344462510417</v>
      </c>
      <c r="AS35" s="55">
        <v>0.51565512852680584</v>
      </c>
      <c r="AT35" s="55">
        <v>0.41063132657188905</v>
      </c>
      <c r="AU35" s="55">
        <v>0.58239757203740616</v>
      </c>
      <c r="AV35" s="55">
        <v>0.7934424794766386</v>
      </c>
      <c r="AW35" s="55">
        <v>0.71933152104831155</v>
      </c>
      <c r="AX35" s="55">
        <v>0.64095108346879504</v>
      </c>
    </row>
    <row r="36" spans="1:50" x14ac:dyDescent="0.25">
      <c r="A36" s="52">
        <f t="shared" si="27"/>
        <v>23</v>
      </c>
      <c r="B36" s="52">
        <f t="shared" si="2"/>
        <v>1</v>
      </c>
      <c r="C36" s="8">
        <f t="shared" si="3"/>
        <v>4</v>
      </c>
      <c r="D36" s="8" t="str">
        <f t="shared" si="4"/>
        <v/>
      </c>
      <c r="E36" s="53"/>
      <c r="F36" s="8">
        <f t="shared" si="5"/>
        <v>23</v>
      </c>
      <c r="G36" s="8">
        <f t="shared" si="6"/>
        <v>0</v>
      </c>
      <c r="H36" s="46">
        <f t="shared" si="0"/>
        <v>0</v>
      </c>
      <c r="I36" s="47">
        <f t="shared" si="7"/>
        <v>0</v>
      </c>
      <c r="J36" s="47">
        <f t="shared" si="8"/>
        <v>0</v>
      </c>
      <c r="K36" s="46">
        <f t="shared" si="1"/>
        <v>0</v>
      </c>
      <c r="L36" s="53"/>
      <c r="M36" s="54">
        <f>IF(A36&lt;=$B$5,IF(SUM($F$13:F35)&gt;0,SUMPRODUCT(((A36-$F$13:F35)^-$B$9)*($F$13:F35&gt;0)),0),"")</f>
        <v>1.0322478037924905</v>
      </c>
      <c r="N36" s="54">
        <f>IF(A36&lt;=$B$5,IF(SUM($G$13:G35)&gt;0,SUMPRODUCT(((A36-$G$13:G35)^-$B$9)*($G$13:G35&gt;0)),0),"")</f>
        <v>7.6434106074628892E-5</v>
      </c>
      <c r="O36" s="49">
        <f t="shared" si="9"/>
        <v>1.5536772978071555E-7</v>
      </c>
      <c r="P36" s="54">
        <f>IF(A36&lt;=$B$5,IF(SUM($I$13:I35)&lt;&gt;0,SUMPRODUCT(((A36-$I$13:I35)^-$B$9)*($I$13:I35&gt;0)),0),"")</f>
        <v>4.6025433855732944E-3</v>
      </c>
      <c r="Q36" s="54">
        <f>IF(A36&lt;=$B$5,IF(SUM($J$13:J35)&gt;0,SUMPRODUCT(((A36-$J$13:J35)^-$B$9)*($J$13:J35&gt;0)),0),"")</f>
        <v>0</v>
      </c>
      <c r="R36" s="49">
        <f t="shared" si="10"/>
        <v>1.5536772978071555E-7</v>
      </c>
      <c r="S36" s="53"/>
      <c r="T36" s="54">
        <f t="shared" si="28"/>
        <v>-1.6632470770591654</v>
      </c>
      <c r="U36" s="55">
        <f t="shared" si="29"/>
        <v>-9.8472391094239633</v>
      </c>
      <c r="V36" s="49">
        <f t="shared" si="11"/>
        <v>-16.015225755421486</v>
      </c>
      <c r="W36" s="55">
        <f t="shared" si="30"/>
        <v>-10.75023036570156</v>
      </c>
      <c r="X36" s="55">
        <f t="shared" si="31"/>
        <v>-100</v>
      </c>
      <c r="Y36" s="49">
        <f t="shared" si="12"/>
        <v>-20.862039774153509</v>
      </c>
      <c r="Z36" s="53"/>
      <c r="AA36" s="50">
        <f t="shared" si="13"/>
        <v>0.97822130816655861</v>
      </c>
      <c r="AB36" s="50">
        <f t="shared" si="14"/>
        <v>2.0651027762098956E-2</v>
      </c>
      <c r="AC36" s="51">
        <f t="shared" si="15"/>
        <v>1.1276640713423556E-3</v>
      </c>
      <c r="AD36" s="50">
        <f t="shared" si="16"/>
        <v>0.99156381125879445</v>
      </c>
      <c r="AE36" s="50">
        <f t="shared" si="17"/>
        <v>5.3010234565844388E-19</v>
      </c>
      <c r="AF36" s="51">
        <f t="shared" si="18"/>
        <v>8.4361887412055421E-3</v>
      </c>
      <c r="AG36" s="53"/>
      <c r="AH36" s="50">
        <f t="shared" si="19"/>
        <v>3.9467151548065051</v>
      </c>
      <c r="AI36" s="50">
        <f t="shared" si="20"/>
        <v>3.2277770960125496</v>
      </c>
      <c r="AJ36" s="53"/>
      <c r="AK36" s="50">
        <f t="shared" si="21"/>
        <v>-1.694985835248318</v>
      </c>
      <c r="AL36" s="50">
        <f t="shared" si="22"/>
        <v>-0.36815756260820021</v>
      </c>
      <c r="AM36" s="50">
        <f t="shared" si="23"/>
        <v>-0.33775467577573659</v>
      </c>
      <c r="AN36" s="50">
        <f t="shared" si="24"/>
        <v>-5.3690841473233473</v>
      </c>
      <c r="AO36" s="50">
        <f t="shared" si="25"/>
        <v>3.6467038442922064</v>
      </c>
      <c r="AP36" s="50">
        <f t="shared" si="26"/>
        <v>-5.1845686945077594</v>
      </c>
      <c r="AQ36" s="53"/>
      <c r="AR36" s="55">
        <v>0.42819650220321881</v>
      </c>
      <c r="AS36" s="55">
        <v>0.75583715638742199</v>
      </c>
      <c r="AT36" s="55">
        <v>0.56105341292905209</v>
      </c>
      <c r="AU36" s="55">
        <v>0.97286416876278503</v>
      </c>
      <c r="AV36" s="55">
        <v>8.0829034818215462E-2</v>
      </c>
      <c r="AW36" s="55">
        <v>0.5560558034022125</v>
      </c>
      <c r="AX36" s="55">
        <v>0.96942081153715809</v>
      </c>
    </row>
    <row r="37" spans="1:50" x14ac:dyDescent="0.25">
      <c r="A37" s="52">
        <f t="shared" si="27"/>
        <v>24</v>
      </c>
      <c r="B37" s="52">
        <f t="shared" si="2"/>
        <v>1</v>
      </c>
      <c r="C37" s="8">
        <f t="shared" si="3"/>
        <v>4</v>
      </c>
      <c r="D37" s="8" t="str">
        <f t="shared" si="4"/>
        <v/>
      </c>
      <c r="E37" s="53"/>
      <c r="F37" s="8">
        <f t="shared" si="5"/>
        <v>24</v>
      </c>
      <c r="G37" s="8">
        <f t="shared" si="6"/>
        <v>0</v>
      </c>
      <c r="H37" s="46">
        <f t="shared" si="0"/>
        <v>0</v>
      </c>
      <c r="I37" s="47">
        <f t="shared" si="7"/>
        <v>0</v>
      </c>
      <c r="J37" s="47">
        <f t="shared" si="8"/>
        <v>0</v>
      </c>
      <c r="K37" s="46">
        <f t="shared" si="1"/>
        <v>0</v>
      </c>
      <c r="L37" s="53"/>
      <c r="M37" s="54">
        <f>IF(A37&lt;=$B$5,IF(SUM($F$13:F36)&gt;0,SUMPRODUCT(((A37-$F$13:F36)^-$B$9)*($F$13:F36&gt;0)),0),"")</f>
        <v>1.0356992944918952</v>
      </c>
      <c r="N37" s="54">
        <f>IF(A37&lt;=$B$5,IF(SUM($G$13:G36)&gt;0,SUMPRODUCT(((A37-$G$13:G36)^-$B$9)*($G$13:G36&gt;0)),0),"")</f>
        <v>4.0517578124999999E-5</v>
      </c>
      <c r="O37" s="49">
        <f t="shared" si="9"/>
        <v>1.2558674125514404E-7</v>
      </c>
      <c r="P37" s="54">
        <f>IF(A37&lt;=$B$5,IF(SUM($I$13:I36)&lt;&gt;0,SUMPRODUCT(((A37-$I$13:I36)^-$B$9)*($I$13:I36&gt;0)),0),"")</f>
        <v>1.1871245818479931E-3</v>
      </c>
      <c r="Q37" s="54">
        <f>IF(A37&lt;=$B$5,IF(SUM($J$13:J36)&gt;0,SUMPRODUCT(((A37-$J$13:J36)^-$B$9)*($J$13:J36&gt;0)),0),"")</f>
        <v>0</v>
      </c>
      <c r="R37" s="49">
        <f t="shared" si="10"/>
        <v>1.2558674125514404E-7</v>
      </c>
      <c r="S37" s="53"/>
      <c r="T37" s="54">
        <f t="shared" si="28"/>
        <v>0.47610105671360337</v>
      </c>
      <c r="U37" s="55">
        <f t="shared" si="29"/>
        <v>-17.087663362258276</v>
      </c>
      <c r="V37" s="49">
        <f t="shared" si="11"/>
        <v>-17.331980768239216</v>
      </c>
      <c r="W37" s="55">
        <f t="shared" si="30"/>
        <v>-6.1276959430132507</v>
      </c>
      <c r="X37" s="55">
        <f t="shared" si="31"/>
        <v>-100</v>
      </c>
      <c r="Y37" s="49">
        <f t="shared" si="12"/>
        <v>-17.18145742066103</v>
      </c>
      <c r="Z37" s="53"/>
      <c r="AA37" s="50">
        <f t="shared" si="13"/>
        <v>0.99952056360319752</v>
      </c>
      <c r="AB37" s="50">
        <f t="shared" si="14"/>
        <v>2.5350741101804163E-4</v>
      </c>
      <c r="AC37" s="51">
        <f t="shared" si="15"/>
        <v>2.2592898578451375E-4</v>
      </c>
      <c r="AD37" s="50">
        <f t="shared" si="16"/>
        <v>0.99457227737203024</v>
      </c>
      <c r="AE37" s="50">
        <f t="shared" si="17"/>
        <v>6.0160496771242775E-20</v>
      </c>
      <c r="AF37" s="51">
        <f t="shared" si="18"/>
        <v>5.4277226279697711E-3</v>
      </c>
      <c r="AG37" s="53"/>
      <c r="AH37" s="50">
        <f t="shared" si="19"/>
        <v>4.0048601239863251</v>
      </c>
      <c r="AI37" s="50">
        <f t="shared" si="20"/>
        <v>3.1465485109551841</v>
      </c>
      <c r="AJ37" s="53"/>
      <c r="AK37" s="50">
        <f t="shared" si="21"/>
        <v>0.44102421129077407</v>
      </c>
      <c r="AL37" s="50">
        <f t="shared" si="22"/>
        <v>-6.9738887120214628</v>
      </c>
      <c r="AM37" s="50">
        <f t="shared" si="23"/>
        <v>-1.441711616499487</v>
      </c>
      <c r="AN37" s="50">
        <f t="shared" si="24"/>
        <v>0.60852527062720796</v>
      </c>
      <c r="AO37" s="50">
        <f t="shared" si="25"/>
        <v>-0.68489381631129453</v>
      </c>
      <c r="AP37" s="50">
        <f t="shared" si="26"/>
        <v>-1.2911882689213019</v>
      </c>
      <c r="AQ37" s="53"/>
      <c r="AR37" s="55">
        <v>0.36934767465832774</v>
      </c>
      <c r="AS37" s="55">
        <v>0.42702093482391557</v>
      </c>
      <c r="AT37" s="55">
        <v>0.99052200364257592</v>
      </c>
      <c r="AU37" s="55">
        <v>0.39994758379061413</v>
      </c>
      <c r="AV37" s="55">
        <v>0.61220631365511347</v>
      </c>
      <c r="AW37" s="55">
        <v>0.7233502097071991</v>
      </c>
      <c r="AX37" s="55">
        <v>0.70282613672392769</v>
      </c>
    </row>
    <row r="38" spans="1:50" x14ac:dyDescent="0.25">
      <c r="A38" s="52">
        <f t="shared" si="27"/>
        <v>25</v>
      </c>
      <c r="B38" s="52">
        <f t="shared" si="2"/>
        <v>1</v>
      </c>
      <c r="C38" s="8">
        <f t="shared" si="3"/>
        <v>4</v>
      </c>
      <c r="D38" s="8" t="str">
        <f t="shared" si="4"/>
        <v/>
      </c>
      <c r="E38" s="53"/>
      <c r="F38" s="8">
        <f t="shared" si="5"/>
        <v>25</v>
      </c>
      <c r="G38" s="8">
        <f t="shared" si="6"/>
        <v>0</v>
      </c>
      <c r="H38" s="46">
        <f t="shared" si="0"/>
        <v>0</v>
      </c>
      <c r="I38" s="47">
        <f t="shared" si="7"/>
        <v>0</v>
      </c>
      <c r="J38" s="47">
        <f t="shared" si="8"/>
        <v>0</v>
      </c>
      <c r="K38" s="46">
        <f t="shared" si="1"/>
        <v>0</v>
      </c>
      <c r="L38" s="53"/>
      <c r="M38" s="54">
        <f>IF(A38&lt;=$B$5,IF(SUM($F$13:F37)&gt;0,SUMPRODUCT(((A38-$F$13:F37)^-$B$9)*($F$13:F37&gt;0)),0),"")</f>
        <v>1.0364800467042872</v>
      </c>
      <c r="N38" s="54">
        <f>IF(A38&lt;=$B$5,IF(SUM($G$13:G37)&gt;0,SUMPRODUCT(((A38-$G$13:G37)^-$B$9)*($G$13:G37&gt;0)),0),"")</f>
        <v>2.3144301039021836E-5</v>
      </c>
      <c r="O38" s="49">
        <f t="shared" si="9"/>
        <v>1.024E-7</v>
      </c>
      <c r="P38" s="54">
        <f>IF(A38&lt;=$B$5,IF(SUM($I$13:I37)&lt;&gt;0,SUMPRODUCT(((A38-$I$13:I37)^-$B$9)*($I$13:I37&gt;0)),0),"")</f>
        <v>4.2387123328335225E-4</v>
      </c>
      <c r="Q38" s="54">
        <f>IF(A38&lt;=$B$5,IF(SUM($J$13:J37)&gt;0,SUMPRODUCT(((A38-$J$13:J37)^-$B$9)*($J$13:J37&gt;0)),0),"")</f>
        <v>0</v>
      </c>
      <c r="R38" s="49">
        <f t="shared" si="10"/>
        <v>1.024E-7</v>
      </c>
      <c r="S38" s="53"/>
      <c r="T38" s="54">
        <f t="shared" si="28"/>
        <v>0.63007858809530259</v>
      </c>
      <c r="U38" s="55">
        <f t="shared" si="29"/>
        <v>-9.4794405836310531</v>
      </c>
      <c r="V38" s="49">
        <f t="shared" si="11"/>
        <v>-15.77206152223701</v>
      </c>
      <c r="W38" s="55">
        <f t="shared" si="30"/>
        <v>-5.8511311079858448</v>
      </c>
      <c r="X38" s="55">
        <f t="shared" si="31"/>
        <v>-100</v>
      </c>
      <c r="Y38" s="49">
        <f t="shared" si="12"/>
        <v>-16.610123989012823</v>
      </c>
      <c r="Z38" s="53"/>
      <c r="AA38" s="50">
        <f t="shared" si="13"/>
        <v>0.9911237914983394</v>
      </c>
      <c r="AB38" s="50">
        <f t="shared" si="14"/>
        <v>8.4415538886663862E-3</v>
      </c>
      <c r="AC38" s="51">
        <f t="shared" si="15"/>
        <v>4.3465461299412321E-4</v>
      </c>
      <c r="AD38" s="50">
        <f t="shared" si="16"/>
        <v>0.9937681945417397</v>
      </c>
      <c r="AE38" s="50">
        <f t="shared" si="17"/>
        <v>5.2764215574215698E-20</v>
      </c>
      <c r="AF38" s="51">
        <f t="shared" si="18"/>
        <v>6.2318054582604226E-3</v>
      </c>
      <c r="AG38" s="53"/>
      <c r="AH38" s="50">
        <f t="shared" si="19"/>
        <v>3.9775348043831813</v>
      </c>
      <c r="AI38" s="50">
        <f t="shared" si="20"/>
        <v>3.1682587473730317</v>
      </c>
      <c r="AJ38" s="53"/>
      <c r="AK38" s="50">
        <f t="shared" si="21"/>
        <v>0.59424818603399532</v>
      </c>
      <c r="AL38" s="50">
        <f t="shared" si="22"/>
        <v>1.1943213995273438</v>
      </c>
      <c r="AM38" s="50">
        <f t="shared" si="23"/>
        <v>0.32231760210399379</v>
      </c>
      <c r="AN38" s="50">
        <f t="shared" si="24"/>
        <v>1.9149497359575962</v>
      </c>
      <c r="AO38" s="50">
        <f t="shared" si="25"/>
        <v>-0.86935698873830591</v>
      </c>
      <c r="AP38" s="50">
        <f t="shared" si="26"/>
        <v>-0.51574486467182157</v>
      </c>
      <c r="AQ38" s="53"/>
      <c r="AR38" s="55">
        <v>0.4255593682210943</v>
      </c>
      <c r="AS38" s="55">
        <v>0.40223397760150736</v>
      </c>
      <c r="AT38" s="55">
        <v>0.31083590586485288</v>
      </c>
      <c r="AU38" s="55">
        <v>0.21812387967529778</v>
      </c>
      <c r="AV38" s="55">
        <v>0.64096876244922374</v>
      </c>
      <c r="AW38" s="55">
        <v>0.44648614807679277</v>
      </c>
      <c r="AX38" s="55">
        <v>0.5851205527934733</v>
      </c>
    </row>
    <row r="39" spans="1:50" x14ac:dyDescent="0.25">
      <c r="A39" s="52">
        <f t="shared" si="27"/>
        <v>26</v>
      </c>
      <c r="B39" s="52">
        <f t="shared" si="2"/>
        <v>1</v>
      </c>
      <c r="C39" s="8">
        <f t="shared" si="3"/>
        <v>4</v>
      </c>
      <c r="D39" s="8" t="str">
        <f t="shared" si="4"/>
        <v/>
      </c>
      <c r="E39" s="53"/>
      <c r="F39" s="8">
        <f t="shared" si="5"/>
        <v>26</v>
      </c>
      <c r="G39" s="8">
        <f t="shared" si="6"/>
        <v>0</v>
      </c>
      <c r="H39" s="46">
        <f t="shared" si="0"/>
        <v>0</v>
      </c>
      <c r="I39" s="47">
        <f t="shared" si="7"/>
        <v>0</v>
      </c>
      <c r="J39" s="47">
        <f t="shared" si="8"/>
        <v>0</v>
      </c>
      <c r="K39" s="46">
        <f t="shared" si="1"/>
        <v>0</v>
      </c>
      <c r="L39" s="53"/>
      <c r="M39" s="54">
        <f>IF(A39&lt;=$B$5,IF(SUM($F$13:F38)&gt;0,SUMPRODUCT(((A39-$F$13:F38)^-$B$9)*($F$13:F38&gt;0)),0),"")</f>
        <v>1.0367281173356291</v>
      </c>
      <c r="N39" s="54">
        <f>IF(A39&lt;=$B$5,IF(SUM($G$13:G38)&gt;0,SUMPRODUCT(((A39-$G$13:G38)^-$B$9)*($G$13:G38&gt;0)),0),"")</f>
        <v>1.401877572016461E-5</v>
      </c>
      <c r="O39" s="49">
        <f t="shared" si="9"/>
        <v>8.4165335732157621E-8</v>
      </c>
      <c r="P39" s="54">
        <f>IF(A39&lt;=$B$5,IF(SUM($I$13:I38)&lt;&gt;0,SUMPRODUCT(((A39-$I$13:I38)^-$B$9)*($I$13:I38&gt;0)),0),"")</f>
        <v>1.8502852726031636E-4</v>
      </c>
      <c r="Q39" s="54">
        <f>IF(A39&lt;=$B$5,IF(SUM($J$13:J38)&gt;0,SUMPRODUCT(((A39-$J$13:J38)^-$B$9)*($J$13:J38&gt;0)),0),"")</f>
        <v>0</v>
      </c>
      <c r="R39" s="49">
        <f t="shared" si="10"/>
        <v>8.4165335732157621E-8</v>
      </c>
      <c r="S39" s="53"/>
      <c r="T39" s="54">
        <f t="shared" si="28"/>
        <v>0.23954060689451037</v>
      </c>
      <c r="U39" s="55">
        <f t="shared" si="29"/>
        <v>-15.472878467391258</v>
      </c>
      <c r="V39" s="49">
        <f t="shared" si="11"/>
        <v>-17.452378699538951</v>
      </c>
      <c r="W39" s="55">
        <f t="shared" si="30"/>
        <v>-5.1653521180512429</v>
      </c>
      <c r="X39" s="55">
        <f t="shared" si="31"/>
        <v>-100</v>
      </c>
      <c r="Y39" s="49">
        <f t="shared" si="12"/>
        <v>-14.5969598904547</v>
      </c>
      <c r="Z39" s="53"/>
      <c r="AA39" s="50">
        <f t="shared" si="13"/>
        <v>0.99915490819080732</v>
      </c>
      <c r="AB39" s="50">
        <f t="shared" si="14"/>
        <v>6.0653335617198365E-4</v>
      </c>
      <c r="AC39" s="51">
        <f t="shared" si="15"/>
        <v>2.3855845302080326E-4</v>
      </c>
      <c r="AD39" s="50">
        <f t="shared" si="16"/>
        <v>0.98841169082881686</v>
      </c>
      <c r="AE39" s="50">
        <f t="shared" si="17"/>
        <v>3.7983400555212792E-20</v>
      </c>
      <c r="AF39" s="51">
        <f t="shared" si="18"/>
        <v>1.158830917118318E-2</v>
      </c>
      <c r="AG39" s="53"/>
      <c r="AH39" s="50">
        <f t="shared" si="19"/>
        <v>4.0037763863538531</v>
      </c>
      <c r="AI39" s="50">
        <f t="shared" si="20"/>
        <v>3.3128843476219458</v>
      </c>
      <c r="AJ39" s="53"/>
      <c r="AK39" s="50">
        <f t="shared" si="21"/>
        <v>0.20347089395566692</v>
      </c>
      <c r="AL39" s="50">
        <f t="shared" si="22"/>
        <v>-4.2977654634091129</v>
      </c>
      <c r="AM39" s="50">
        <f t="shared" si="23"/>
        <v>-1.1618960094315389</v>
      </c>
      <c r="AN39" s="50">
        <f t="shared" si="24"/>
        <v>3.4296484253154054</v>
      </c>
      <c r="AO39" s="50">
        <f t="shared" si="25"/>
        <v>1.9183733903859217</v>
      </c>
      <c r="AP39" s="50">
        <f t="shared" si="26"/>
        <v>1.6935227996527096</v>
      </c>
      <c r="AQ39" s="53"/>
      <c r="AR39" s="55">
        <v>0.3436574682813629</v>
      </c>
      <c r="AS39" s="55">
        <v>0.46614008746575863</v>
      </c>
      <c r="AT39" s="55">
        <v>0.94609791844710212</v>
      </c>
      <c r="AU39" s="55">
        <v>9.2252884364697696E-2</v>
      </c>
      <c r="AV39" s="55">
        <v>0.21773487007629999</v>
      </c>
      <c r="AW39" s="55">
        <v>0.6845145505119361</v>
      </c>
      <c r="AX39" s="55">
        <v>0.24434288808610916</v>
      </c>
    </row>
    <row r="40" spans="1:50" x14ac:dyDescent="0.25">
      <c r="A40" s="52">
        <f t="shared" si="27"/>
        <v>27</v>
      </c>
      <c r="B40" s="52">
        <f t="shared" si="2"/>
        <v>1</v>
      </c>
      <c r="C40" s="8">
        <f t="shared" si="3"/>
        <v>4</v>
      </c>
      <c r="D40" s="8" t="str">
        <f t="shared" si="4"/>
        <v/>
      </c>
      <c r="E40" s="53"/>
      <c r="F40" s="8">
        <f t="shared" si="5"/>
        <v>27</v>
      </c>
      <c r="G40" s="8">
        <f t="shared" si="6"/>
        <v>0</v>
      </c>
      <c r="H40" s="46">
        <f t="shared" si="0"/>
        <v>0</v>
      </c>
      <c r="I40" s="47">
        <f t="shared" si="7"/>
        <v>0</v>
      </c>
      <c r="J40" s="47">
        <f t="shared" si="8"/>
        <v>0</v>
      </c>
      <c r="K40" s="46">
        <f t="shared" si="1"/>
        <v>0</v>
      </c>
      <c r="L40" s="53"/>
      <c r="M40" s="54">
        <f>IF(A40&lt;=$B$5,IF(SUM($F$13:F39)&gt;0,SUMPRODUCT(((A40-$F$13:F39)^-$B$9)*($F$13:F39&gt;0)),0),"")</f>
        <v>1.0368258602557581</v>
      </c>
      <c r="N40" s="54">
        <f>IF(A40&lt;=$B$5,IF(SUM($G$13:G39)&gt;0,SUMPRODUCT(((A40-$G$13:G39)^-$B$9)*($G$13:G39&gt;0)),0),"")</f>
        <v>8.9025039740205957E-6</v>
      </c>
      <c r="O40" s="49">
        <f t="shared" si="9"/>
        <v>6.9691719376256323E-8</v>
      </c>
      <c r="P40" s="54">
        <f>IF(A40&lt;=$B$5,IF(SUM($I$13:I39)&lt;&gt;0,SUMPRODUCT(((A40-$I$13:I39)^-$B$9)*($I$13:I39&gt;0)),0),"")</f>
        <v>9.2486044213220333E-5</v>
      </c>
      <c r="Q40" s="54">
        <f>IF(A40&lt;=$B$5,IF(SUM($J$13:J39)&gt;0,SUMPRODUCT(((A40-$J$13:J39)^-$B$9)*($J$13:J39&gt;0)),0),"")</f>
        <v>0</v>
      </c>
      <c r="R40" s="49">
        <f t="shared" si="10"/>
        <v>6.9691719376256323E-8</v>
      </c>
      <c r="S40" s="53"/>
      <c r="T40" s="54">
        <f t="shared" si="28"/>
        <v>-0.67117830479003726</v>
      </c>
      <c r="U40" s="55">
        <f t="shared" si="29"/>
        <v>-8.3264154975427154</v>
      </c>
      <c r="V40" s="49">
        <f t="shared" si="11"/>
        <v>-18.839710485014905</v>
      </c>
      <c r="W40" s="55">
        <f t="shared" si="30"/>
        <v>-8.195256596520446</v>
      </c>
      <c r="X40" s="55">
        <f t="shared" si="31"/>
        <v>-100</v>
      </c>
      <c r="Y40" s="49">
        <f t="shared" si="12"/>
        <v>-18.794942402739643</v>
      </c>
      <c r="Z40" s="53"/>
      <c r="AA40" s="50">
        <f t="shared" si="13"/>
        <v>0.97344690993141458</v>
      </c>
      <c r="AB40" s="50">
        <f t="shared" si="14"/>
        <v>2.6367438735513945E-2</v>
      </c>
      <c r="AC40" s="51">
        <f t="shared" si="15"/>
        <v>1.8565133307130871E-4</v>
      </c>
      <c r="AD40" s="50">
        <f t="shared" si="16"/>
        <v>0.99328544024007825</v>
      </c>
      <c r="AE40" s="50">
        <f t="shared" si="17"/>
        <v>1.5923461466518707E-19</v>
      </c>
      <c r="AF40" s="51">
        <f t="shared" si="18"/>
        <v>6.7145597599217021E-3</v>
      </c>
      <c r="AG40" s="53"/>
      <c r="AH40" s="50">
        <f t="shared" si="19"/>
        <v>3.8993571797177977</v>
      </c>
      <c r="AI40" s="50">
        <f t="shared" si="20"/>
        <v>3.1812931135178859</v>
      </c>
      <c r="AJ40" s="53"/>
      <c r="AK40" s="50">
        <f t="shared" si="21"/>
        <v>-0.7073422934711644</v>
      </c>
      <c r="AL40" s="50">
        <f t="shared" si="22"/>
        <v>3.3027624778580869</v>
      </c>
      <c r="AM40" s="50">
        <f t="shared" si="23"/>
        <v>-2.3605261549932601</v>
      </c>
      <c r="AN40" s="50">
        <f t="shared" si="24"/>
        <v>1.0931962016785717</v>
      </c>
      <c r="AO40" s="50">
        <f t="shared" si="25"/>
        <v>-2.6552826864829155</v>
      </c>
      <c r="AP40" s="50">
        <f t="shared" si="26"/>
        <v>-2.3157580727179989</v>
      </c>
      <c r="AQ40" s="53"/>
      <c r="AR40" s="55">
        <v>0.36355834885895066</v>
      </c>
      <c r="AS40" s="55">
        <v>0.61575328270437391</v>
      </c>
      <c r="AT40" s="55">
        <v>9.9585230035134309E-2</v>
      </c>
      <c r="AU40" s="55">
        <v>0.32545867028604625</v>
      </c>
      <c r="AV40" s="55">
        <v>0.85448110604617433</v>
      </c>
      <c r="AW40" s="55">
        <v>0.82830817227186415</v>
      </c>
      <c r="AX40" s="55">
        <v>0.82402206870388728</v>
      </c>
    </row>
    <row r="41" spans="1:50" x14ac:dyDescent="0.25">
      <c r="A41" s="52">
        <f t="shared" si="27"/>
        <v>28</v>
      </c>
      <c r="B41" s="52">
        <f t="shared" si="2"/>
        <v>2</v>
      </c>
      <c r="C41" s="8" t="str">
        <f t="shared" si="3"/>
        <v/>
      </c>
      <c r="D41" s="8">
        <f t="shared" si="4"/>
        <v>3</v>
      </c>
      <c r="E41" s="53"/>
      <c r="F41" s="8">
        <f t="shared" si="5"/>
        <v>0</v>
      </c>
      <c r="G41" s="8">
        <f t="shared" si="6"/>
        <v>0</v>
      </c>
      <c r="H41" s="46">
        <f t="shared" si="0"/>
        <v>0</v>
      </c>
      <c r="I41" s="47">
        <f t="shared" si="7"/>
        <v>28</v>
      </c>
      <c r="J41" s="47">
        <f t="shared" si="8"/>
        <v>0</v>
      </c>
      <c r="K41" s="46">
        <f t="shared" si="1"/>
        <v>0</v>
      </c>
      <c r="L41" s="53"/>
      <c r="M41" s="54">
        <f>IF(A41&lt;=$B$5,IF(SUM($F$13:F40)&gt;0,SUMPRODUCT(((A41-$F$13:F40)^-$B$9)*($F$13:F40&gt;0)),0),"")</f>
        <v>1.036870494307832</v>
      </c>
      <c r="N41" s="54">
        <f>IF(A41&lt;=$B$5,IF(SUM($G$13:G40)&gt;0,SUMPRODUCT(((A41-$G$13:G40)^-$B$9)*($G$13:G40&gt;0)),0),"")</f>
        <v>5.8781200409833158E-6</v>
      </c>
      <c r="O41" s="49">
        <f t="shared" si="9"/>
        <v>5.8104510025584576E-8</v>
      </c>
      <c r="P41" s="54">
        <f>IF(A41&lt;=$B$5,IF(SUM($I$13:I40)&lt;&gt;0,SUMPRODUCT(((A41-$I$13:I40)^-$B$9)*($I$13:I40&gt;0)),0),"")</f>
        <v>5.0946067791605212E-5</v>
      </c>
      <c r="Q41" s="54">
        <f>IF(A41&lt;=$B$5,IF(SUM($J$13:J40)&gt;0,SUMPRODUCT(((A41-$J$13:J40)^-$B$9)*($J$13:J40&gt;0)),0),"")</f>
        <v>0</v>
      </c>
      <c r="R41" s="49">
        <f t="shared" si="10"/>
        <v>5.8104510025584576E-8</v>
      </c>
      <c r="S41" s="53"/>
      <c r="T41" s="54">
        <f t="shared" si="28"/>
        <v>-0.41213444772277891</v>
      </c>
      <c r="U41" s="55">
        <f t="shared" si="29"/>
        <v>-12.001429950650158</v>
      </c>
      <c r="V41" s="49">
        <f t="shared" si="11"/>
        <v>-18.999303073471843</v>
      </c>
      <c r="W41" s="55">
        <f t="shared" si="30"/>
        <v>-10.957954546306837</v>
      </c>
      <c r="X41" s="55">
        <f t="shared" si="31"/>
        <v>-100</v>
      </c>
      <c r="Y41" s="49">
        <f t="shared" si="12"/>
        <v>-17.873707669717501</v>
      </c>
      <c r="Z41" s="53"/>
      <c r="AA41" s="50">
        <f t="shared" si="13"/>
        <v>0.99562291390503177</v>
      </c>
      <c r="AB41" s="50">
        <f t="shared" si="14"/>
        <v>4.2212120081594551E-3</v>
      </c>
      <c r="AC41" s="51">
        <f t="shared" si="15"/>
        <v>1.5587408680882864E-4</v>
      </c>
      <c r="AD41" s="50">
        <f t="shared" si="16"/>
        <v>0.96303496618723183</v>
      </c>
      <c r="AE41" s="50">
        <f t="shared" si="17"/>
        <v>5.6781668407460939E-19</v>
      </c>
      <c r="AF41" s="51">
        <f t="shared" si="18"/>
        <v>3.6965033812768174E-2</v>
      </c>
      <c r="AG41" s="53"/>
      <c r="AH41" s="50">
        <f t="shared" si="19"/>
        <v>3.9871678782243918</v>
      </c>
      <c r="AI41" s="50">
        <f t="shared" si="20"/>
        <v>3.9980559129447406</v>
      </c>
      <c r="AJ41" s="53"/>
      <c r="AK41" s="50">
        <f t="shared" si="21"/>
        <v>-0.44834148422234155</v>
      </c>
      <c r="AL41" s="50">
        <f t="shared" si="22"/>
        <v>4.2843617446417744E-2</v>
      </c>
      <c r="AM41" s="50">
        <f t="shared" si="23"/>
        <v>-2.3382805225958245</v>
      </c>
      <c r="AN41" s="50">
        <f t="shared" si="24"/>
        <v>-1.0732115672430496</v>
      </c>
      <c r="AO41" s="50">
        <f t="shared" si="25"/>
        <v>-5.2382302318401939</v>
      </c>
      <c r="AP41" s="50">
        <f t="shared" si="26"/>
        <v>-1.21268511884148</v>
      </c>
      <c r="AQ41" s="53"/>
      <c r="AR41" s="55">
        <v>0.11315397486166412</v>
      </c>
      <c r="AS41" s="55">
        <v>0.57417220261185431</v>
      </c>
      <c r="AT41" s="55">
        <v>0.49285988250140988</v>
      </c>
      <c r="AU41" s="55">
        <v>0.6716096669029854</v>
      </c>
      <c r="AV41" s="55">
        <v>0.97046368580418285</v>
      </c>
      <c r="AW41" s="55">
        <v>0.82618880223180136</v>
      </c>
      <c r="AX41" s="55">
        <v>0.69178054874511319</v>
      </c>
    </row>
    <row r="42" spans="1:50" x14ac:dyDescent="0.25">
      <c r="A42" s="52">
        <f t="shared" si="27"/>
        <v>29</v>
      </c>
      <c r="B42" s="52">
        <f t="shared" si="2"/>
        <v>1</v>
      </c>
      <c r="C42" s="8">
        <f t="shared" si="3"/>
        <v>4</v>
      </c>
      <c r="D42" s="8" t="str">
        <f t="shared" si="4"/>
        <v/>
      </c>
      <c r="E42" s="53"/>
      <c r="F42" s="8">
        <f t="shared" si="5"/>
        <v>29</v>
      </c>
      <c r="G42" s="8">
        <f t="shared" si="6"/>
        <v>0</v>
      </c>
      <c r="H42" s="46">
        <f t="shared" si="0"/>
        <v>0</v>
      </c>
      <c r="I42" s="47">
        <f t="shared" si="7"/>
        <v>0</v>
      </c>
      <c r="J42" s="47">
        <f t="shared" si="8"/>
        <v>0</v>
      </c>
      <c r="K42" s="46">
        <f t="shared" si="1"/>
        <v>0</v>
      </c>
      <c r="L42" s="53"/>
      <c r="M42" s="54">
        <f>IF(A42&lt;=$B$5,IF(SUM($F$13:F41)&gt;0,SUMPRODUCT(((A42-$F$13:F41)^-$B$9)*($F$13:F41&gt;0)),0),"")</f>
        <v>3.6893177825145028E-2</v>
      </c>
      <c r="N42" s="54">
        <f>IF(A42&lt;=$B$5,IF(SUM($G$13:G41)&gt;0,SUMPRODUCT(((A42-$G$13:G41)^-$B$9)*($G$13:G41&gt;0)),0),"")</f>
        <v>4.0101631714125835E-6</v>
      </c>
      <c r="O42" s="49">
        <f t="shared" si="9"/>
        <v>4.8753972778414317E-8</v>
      </c>
      <c r="P42" s="54">
        <f>IF(A42&lt;=$B$5,IF(SUM($I$13:I41)&lt;&gt;0,SUMPRODUCT(((A42-$I$13:I41)^-$B$9)*($I$13:I41&gt;0)),0),"")</f>
        <v>1.0000301886118581</v>
      </c>
      <c r="Q42" s="54">
        <f>IF(A42&lt;=$B$5,IF(SUM($J$13:J41)&gt;0,SUMPRODUCT(((A42-$J$13:J41)^-$B$9)*($J$13:J41&gt;0)),0),"")</f>
        <v>0</v>
      </c>
      <c r="R42" s="49">
        <f t="shared" si="10"/>
        <v>4.8753972778414317E-8</v>
      </c>
      <c r="S42" s="53"/>
      <c r="T42" s="54">
        <f t="shared" si="28"/>
        <v>-2.4792238900122481</v>
      </c>
      <c r="U42" s="55">
        <f t="shared" si="29"/>
        <v>-15.321197152521604</v>
      </c>
      <c r="V42" s="49">
        <f t="shared" si="11"/>
        <v>-17.576059609508135</v>
      </c>
      <c r="W42" s="55">
        <f t="shared" si="30"/>
        <v>0.7345480501732875</v>
      </c>
      <c r="X42" s="55">
        <f t="shared" si="31"/>
        <v>-100</v>
      </c>
      <c r="Y42" s="49">
        <f t="shared" si="12"/>
        <v>-22.002405430585942</v>
      </c>
      <c r="Z42" s="53"/>
      <c r="AA42" s="50">
        <f t="shared" si="13"/>
        <v>0.99684952713006814</v>
      </c>
      <c r="AB42" s="50">
        <f t="shared" si="14"/>
        <v>2.3416026336096352E-3</v>
      </c>
      <c r="AC42" s="51">
        <f t="shared" si="15"/>
        <v>8.0887023632215266E-4</v>
      </c>
      <c r="AD42" s="50">
        <f t="shared" si="16"/>
        <v>0.99997786443120917</v>
      </c>
      <c r="AE42" s="50">
        <f t="shared" si="17"/>
        <v>2.3810545228179113E-21</v>
      </c>
      <c r="AF42" s="51">
        <f t="shared" si="18"/>
        <v>2.213556879094841E-5</v>
      </c>
      <c r="AG42" s="53"/>
      <c r="AH42" s="50">
        <f t="shared" si="19"/>
        <v>4.0116642156099367</v>
      </c>
      <c r="AI42" s="50">
        <f t="shared" si="20"/>
        <v>3.0005976603573559</v>
      </c>
      <c r="AJ42" s="53"/>
      <c r="AK42" s="50">
        <f t="shared" si="21"/>
        <v>0.82050473780373467</v>
      </c>
      <c r="AL42" s="50">
        <f t="shared" si="22"/>
        <v>-2.8945185261732784</v>
      </c>
      <c r="AM42" s="50">
        <f t="shared" si="23"/>
        <v>-0.73958045957576535</v>
      </c>
      <c r="AN42" s="50">
        <f t="shared" si="24"/>
        <v>0.73451786201709635</v>
      </c>
      <c r="AO42" s="50">
        <f t="shared" si="25"/>
        <v>1.2074953640679615</v>
      </c>
      <c r="AP42" s="50">
        <f t="shared" si="26"/>
        <v>-5.1659262806535713</v>
      </c>
      <c r="AQ42" s="53"/>
      <c r="AR42" s="55">
        <v>0.51845122323307535</v>
      </c>
      <c r="AS42" s="55">
        <v>0.36655997820090924</v>
      </c>
      <c r="AT42" s="55">
        <v>0.87321388770905162</v>
      </c>
      <c r="AU42" s="55">
        <v>0.3799692901713394</v>
      </c>
      <c r="AV42" s="55">
        <v>0.30895764744026177</v>
      </c>
      <c r="AW42" s="55">
        <v>0.62082552752901421</v>
      </c>
      <c r="AX42" s="55">
        <v>0.9690502292213683</v>
      </c>
    </row>
    <row r="43" spans="1:50" x14ac:dyDescent="0.25">
      <c r="A43" s="52">
        <f t="shared" si="27"/>
        <v>30</v>
      </c>
      <c r="B43" s="52">
        <f t="shared" si="2"/>
        <v>1</v>
      </c>
      <c r="C43" s="8">
        <f t="shared" si="3"/>
        <v>4</v>
      </c>
      <c r="D43" s="8" t="str">
        <f t="shared" si="4"/>
        <v/>
      </c>
      <c r="E43" s="53"/>
      <c r="F43" s="8">
        <f t="shared" si="5"/>
        <v>30</v>
      </c>
      <c r="G43" s="8">
        <f t="shared" si="6"/>
        <v>0</v>
      </c>
      <c r="H43" s="46">
        <f t="shared" si="0"/>
        <v>0</v>
      </c>
      <c r="I43" s="47">
        <f t="shared" si="7"/>
        <v>0</v>
      </c>
      <c r="J43" s="47">
        <f t="shared" si="8"/>
        <v>0</v>
      </c>
      <c r="K43" s="46">
        <f t="shared" si="1"/>
        <v>0</v>
      </c>
      <c r="L43" s="53"/>
      <c r="M43" s="54">
        <f>IF(A43&lt;=$B$5,IF(SUM($F$13:F42)&gt;0,SUMPRODUCT(((A43-$F$13:F42)^-$B$9)*($F$13:F42&gt;0)),0),"")</f>
        <v>1.0056556779617027</v>
      </c>
      <c r="N43" s="54">
        <f>IF(A43&lt;=$B$5,IF(SUM($G$13:G42)&gt;0,SUMPRODUCT(((A43-$G$13:G42)^-$B$9)*($G$13:G42&gt;0)),0),"")</f>
        <v>2.8130186372249564E-6</v>
      </c>
      <c r="O43" s="49">
        <f t="shared" si="9"/>
        <v>4.1152263374485599E-8</v>
      </c>
      <c r="P43" s="54">
        <f>IF(A43&lt;=$B$5,IF(SUM($I$13:I42)&lt;&gt;0,SUMPRODUCT(((A43-$I$13:I42)^-$B$9)*($I$13:I42&gt;0)),0),"")</f>
        <v>3.1268934373807525E-2</v>
      </c>
      <c r="Q43" s="54">
        <f>IF(A43&lt;=$B$5,IF(SUM($J$13:J42)&gt;0,SUMPRODUCT(((A43-$J$13:J42)^-$B$9)*($J$13:J42&gt;0)),0),"")</f>
        <v>0</v>
      </c>
      <c r="R43" s="49">
        <f t="shared" si="10"/>
        <v>4.1152263374485599E-8</v>
      </c>
      <c r="S43" s="53"/>
      <c r="T43" s="54">
        <f t="shared" si="28"/>
        <v>-1.159339304729593</v>
      </c>
      <c r="U43" s="55">
        <f t="shared" si="29"/>
        <v>-9.979935208195343</v>
      </c>
      <c r="V43" s="49">
        <f t="shared" si="11"/>
        <v>-18.360339987753875</v>
      </c>
      <c r="W43" s="55">
        <f t="shared" si="30"/>
        <v>-6.7434849930592122</v>
      </c>
      <c r="X43" s="55">
        <f t="shared" si="31"/>
        <v>-100</v>
      </c>
      <c r="Y43" s="49">
        <f t="shared" si="12"/>
        <v>-16.90506860093523</v>
      </c>
      <c r="Z43" s="53"/>
      <c r="AA43" s="50">
        <f t="shared" si="13"/>
        <v>0.98431139570805048</v>
      </c>
      <c r="AB43" s="50">
        <f t="shared" si="14"/>
        <v>1.5392394458217792E-2</v>
      </c>
      <c r="AC43" s="51">
        <f t="shared" si="15"/>
        <v>2.9620983373183099E-4</v>
      </c>
      <c r="AD43" s="50">
        <f t="shared" si="16"/>
        <v>0.99175783944464013</v>
      </c>
      <c r="AE43" s="50">
        <f t="shared" si="17"/>
        <v>8.019553743951401E-20</v>
      </c>
      <c r="AF43" s="51">
        <f t="shared" si="18"/>
        <v>8.2421605553598745E-3</v>
      </c>
      <c r="AG43" s="53"/>
      <c r="AH43" s="50">
        <f t="shared" si="19"/>
        <v>3.9461318778441568</v>
      </c>
      <c r="AI43" s="50">
        <f t="shared" si="20"/>
        <v>3.2225383349947165</v>
      </c>
      <c r="AJ43" s="53"/>
      <c r="AK43" s="50">
        <f t="shared" si="21"/>
        <v>-1.1649790493922025</v>
      </c>
      <c r="AL43" s="50">
        <f t="shared" si="22"/>
        <v>2.8013171948921345</v>
      </c>
      <c r="AM43" s="50">
        <f t="shared" si="23"/>
        <v>-1.3543530794430987</v>
      </c>
      <c r="AN43" s="50">
        <f t="shared" si="24"/>
        <v>-3.2783548067380552</v>
      </c>
      <c r="AO43" s="50">
        <f t="shared" si="25"/>
        <v>0.82608455613351395</v>
      </c>
      <c r="AP43" s="50">
        <f t="shared" si="26"/>
        <v>0.10091830737554688</v>
      </c>
      <c r="AQ43" s="53"/>
      <c r="AR43" s="55">
        <v>0.18470582876626374</v>
      </c>
      <c r="AS43" s="55">
        <v>0.68495824607708311</v>
      </c>
      <c r="AT43" s="55">
        <v>0.13382606571033495</v>
      </c>
      <c r="AU43" s="55">
        <v>0.89894617556695011</v>
      </c>
      <c r="AV43" s="55">
        <v>0.36569667505587033</v>
      </c>
      <c r="AW43" s="55">
        <v>0.71154551011452272</v>
      </c>
      <c r="AX43" s="55">
        <v>0.48318662369645615</v>
      </c>
    </row>
    <row r="44" spans="1:50" x14ac:dyDescent="0.25">
      <c r="A44" s="52">
        <f t="shared" si="27"/>
        <v>31</v>
      </c>
      <c r="B44" s="52">
        <f t="shared" si="2"/>
        <v>1</v>
      </c>
      <c r="C44" s="8">
        <f t="shared" si="3"/>
        <v>4</v>
      </c>
      <c r="D44" s="8" t="str">
        <f t="shared" si="4"/>
        <v/>
      </c>
      <c r="E44" s="53"/>
      <c r="F44" s="8">
        <f t="shared" si="5"/>
        <v>31</v>
      </c>
      <c r="G44" s="8">
        <f t="shared" si="6"/>
        <v>0</v>
      </c>
      <c r="H44" s="46">
        <f t="shared" si="0"/>
        <v>0</v>
      </c>
      <c r="I44" s="47">
        <f t="shared" si="7"/>
        <v>0</v>
      </c>
      <c r="J44" s="47">
        <f t="shared" si="8"/>
        <v>0</v>
      </c>
      <c r="K44" s="46">
        <f t="shared" si="1"/>
        <v>0</v>
      </c>
      <c r="L44" s="53"/>
      <c r="M44" s="54">
        <f>IF(A44&lt;=$B$5,IF(SUM($F$13:F43)&gt;0,SUMPRODUCT(((A44-$F$13:F43)^-$B$9)*($F$13:F43&gt;0)),0),"")</f>
        <v>1.0327977906077215</v>
      </c>
      <c r="N44" s="54">
        <f>IF(A44&lt;=$B$5,IF(SUM($G$13:G43)&gt;0,SUMPRODUCT(((A44-$G$13:G43)^-$B$9)*($G$13:G43&gt;0)),0),"")</f>
        <v>2.0211687057072815E-6</v>
      </c>
      <c r="O44" s="49">
        <f t="shared" si="9"/>
        <v>3.4929432591277331E-8</v>
      </c>
      <c r="P44" s="54">
        <f>IF(A44&lt;=$B$5,IF(SUM($I$13:I43)&lt;&gt;0,SUMPRODUCT(((A44-$I$13:I43)^-$B$9)*($I$13:I43&gt;0)),0),"")</f>
        <v>4.1276547299835993E-3</v>
      </c>
      <c r="Q44" s="54">
        <f>IF(A44&lt;=$B$5,IF(SUM($J$13:J43)&gt;0,SUMPRODUCT(((A44-$J$13:J43)^-$B$9)*($J$13:J43&gt;0)),0),"")</f>
        <v>0</v>
      </c>
      <c r="R44" s="49">
        <f t="shared" si="10"/>
        <v>3.4929432591277331E-8</v>
      </c>
      <c r="S44" s="53"/>
      <c r="T44" s="54">
        <f t="shared" si="28"/>
        <v>-3.6095854302840342</v>
      </c>
      <c r="U44" s="55">
        <f t="shared" si="29"/>
        <v>-9.2596990580020577</v>
      </c>
      <c r="V44" s="49">
        <f t="shared" si="11"/>
        <v>-18.636049323951983</v>
      </c>
      <c r="W44" s="55">
        <f t="shared" si="30"/>
        <v>-2.173857923512081</v>
      </c>
      <c r="X44" s="55">
        <f t="shared" si="31"/>
        <v>-100</v>
      </c>
      <c r="Y44" s="49">
        <f t="shared" si="12"/>
        <v>-13.895521148140936</v>
      </c>
      <c r="Z44" s="53"/>
      <c r="AA44" s="50">
        <f t="shared" si="13"/>
        <v>0.93410506560757556</v>
      </c>
      <c r="AB44" s="50">
        <f t="shared" si="14"/>
        <v>6.511141078673853E-2</v>
      </c>
      <c r="AC44" s="51">
        <f t="shared" si="15"/>
        <v>7.8352360568588594E-4</v>
      </c>
      <c r="AD44" s="50">
        <f t="shared" si="16"/>
        <v>0.99603250522076059</v>
      </c>
      <c r="AE44" s="50">
        <f t="shared" si="17"/>
        <v>9.3429863638614606E-21</v>
      </c>
      <c r="AF44" s="51">
        <f t="shared" si="18"/>
        <v>3.9674947792393295E-3</v>
      </c>
      <c r="AG44" s="53"/>
      <c r="AH44" s="50">
        <f t="shared" si="19"/>
        <v>3.7599259706008787</v>
      </c>
      <c r="AI44" s="50">
        <f t="shared" si="20"/>
        <v>3.1071223590394617</v>
      </c>
      <c r="AJ44" s="53"/>
      <c r="AK44" s="50">
        <f t="shared" si="21"/>
        <v>-3.6418568516063656</v>
      </c>
      <c r="AL44" s="50">
        <f t="shared" si="22"/>
        <v>3.8521355886727431</v>
      </c>
      <c r="AM44" s="50">
        <f t="shared" si="23"/>
        <v>-1.4661133015262515</v>
      </c>
      <c r="AN44" s="50">
        <f t="shared" si="24"/>
        <v>3.3161879717812424</v>
      </c>
      <c r="AO44" s="50">
        <f t="shared" si="25"/>
        <v>-1.5089458905179707</v>
      </c>
      <c r="AP44" s="50">
        <f t="shared" si="26"/>
        <v>3.2744148742847949</v>
      </c>
      <c r="AQ44" s="53"/>
      <c r="AR44" s="55">
        <v>3.5875630237299116E-2</v>
      </c>
      <c r="AS44" s="55">
        <v>0.91893056595929057</v>
      </c>
      <c r="AT44" s="55">
        <v>7.1220517719545295E-2</v>
      </c>
      <c r="AU44" s="55">
        <v>9.8785543093459438E-2</v>
      </c>
      <c r="AV44" s="55">
        <v>0.73222954077361724</v>
      </c>
      <c r="AW44" s="55">
        <v>0.72659377660931224</v>
      </c>
      <c r="AX44" s="55">
        <v>0.10129268201862374</v>
      </c>
    </row>
    <row r="45" spans="1:50" x14ac:dyDescent="0.25">
      <c r="A45" s="52">
        <f t="shared" si="27"/>
        <v>32</v>
      </c>
      <c r="B45" s="52">
        <f t="shared" si="2"/>
        <v>1</v>
      </c>
      <c r="C45" s="8">
        <f t="shared" si="3"/>
        <v>0</v>
      </c>
      <c r="D45" s="8" t="str">
        <f t="shared" si="4"/>
        <v/>
      </c>
      <c r="E45" s="53"/>
      <c r="F45" s="8">
        <f t="shared" si="5"/>
        <v>0</v>
      </c>
      <c r="G45" s="8">
        <f t="shared" si="6"/>
        <v>32</v>
      </c>
      <c r="H45" s="46">
        <f t="shared" si="0"/>
        <v>0</v>
      </c>
      <c r="I45" s="47">
        <f t="shared" si="7"/>
        <v>0</v>
      </c>
      <c r="J45" s="47">
        <f t="shared" si="8"/>
        <v>0</v>
      </c>
      <c r="K45" s="46">
        <f t="shared" si="1"/>
        <v>0</v>
      </c>
      <c r="L45" s="53"/>
      <c r="M45" s="54">
        <f>IF(A45&lt;=$B$5,IF(SUM($F$13:F44)&gt;0,SUMPRODUCT(((A45-$F$13:F44)^-$B$9)*($F$13:F44&gt;0)),0),"")</f>
        <v>1.0359409884761615</v>
      </c>
      <c r="N45" s="54">
        <f>IF(A45&lt;=$B$5,IF(SUM($G$13:G44)&gt;0,SUMPRODUCT(((A45-$G$13:G44)^-$B$9)*($G$13:G44&gt;0)),0),"")</f>
        <v>1.4828958104196964E-6</v>
      </c>
      <c r="O45" s="49">
        <f t="shared" si="9"/>
        <v>2.9802322387695313E-8</v>
      </c>
      <c r="P45" s="54">
        <f>IF(A45&lt;=$B$5,IF(SUM($I$13:I44)&lt;&gt;0,SUMPRODUCT(((A45-$I$13:I44)^-$B$9)*($I$13:I44&gt;0)),0),"")</f>
        <v>9.8503006387143659E-4</v>
      </c>
      <c r="Q45" s="54">
        <f>IF(A45&lt;=$B$5,IF(SUM($J$13:J44)&gt;0,SUMPRODUCT(((A45-$J$13:J44)^-$B$9)*($J$13:J44&gt;0)),0),"")</f>
        <v>0</v>
      </c>
      <c r="R45" s="49">
        <f t="shared" si="10"/>
        <v>2.9802322387695313E-8</v>
      </c>
      <c r="S45" s="53"/>
      <c r="T45" s="54">
        <f t="shared" si="28"/>
        <v>-2.4028057653021917</v>
      </c>
      <c r="U45" s="55">
        <f t="shared" si="29"/>
        <v>-13.353299292401749</v>
      </c>
      <c r="V45" s="49">
        <f t="shared" si="11"/>
        <v>-13.582353724284378</v>
      </c>
      <c r="W45" s="55">
        <f t="shared" si="30"/>
        <v>-8.7733628314653362</v>
      </c>
      <c r="X45" s="55">
        <f t="shared" si="31"/>
        <v>-100</v>
      </c>
      <c r="Y45" s="49">
        <f t="shared" si="12"/>
        <v>-23.16863940275363</v>
      </c>
      <c r="Z45" s="53"/>
      <c r="AA45" s="50">
        <f t="shared" si="13"/>
        <v>0.98924420923047796</v>
      </c>
      <c r="AB45" s="50">
        <f t="shared" si="14"/>
        <v>5.6679589136985377E-3</v>
      </c>
      <c r="AC45" s="51">
        <f t="shared" si="15"/>
        <v>5.087831855823682E-3</v>
      </c>
      <c r="AD45" s="50">
        <f t="shared" si="16"/>
        <v>0.99887179487695588</v>
      </c>
      <c r="AE45" s="50">
        <f t="shared" si="17"/>
        <v>2.1029450079638047E-19</v>
      </c>
      <c r="AF45" s="51">
        <f t="shared" si="18"/>
        <v>1.1282051230441219E-3</v>
      </c>
      <c r="AG45" s="53"/>
      <c r="AH45" s="50">
        <f t="shared" si="19"/>
        <v>4.1096117925966222</v>
      </c>
      <c r="AI45" s="50">
        <f t="shared" si="20"/>
        <v>3.0304615383221916</v>
      </c>
      <c r="AJ45" s="53"/>
      <c r="AK45" s="50">
        <f t="shared" si="21"/>
        <v>-2.4381159465868016</v>
      </c>
      <c r="AL45" s="50">
        <f t="shared" si="22"/>
        <v>6.8214460829147144E-2</v>
      </c>
      <c r="AM45" s="50">
        <f t="shared" si="23"/>
        <v>3.7463257897142546</v>
      </c>
      <c r="AN45" s="50">
        <f t="shared" si="24"/>
        <v>-1.8505244359042639</v>
      </c>
      <c r="AO45" s="50">
        <f t="shared" si="25"/>
        <v>2.2092239915348579</v>
      </c>
      <c r="AP45" s="50">
        <f t="shared" si="26"/>
        <v>-5.8399598887549962</v>
      </c>
      <c r="AQ45" s="53"/>
      <c r="AR45" s="55">
        <v>0.99618591806865719</v>
      </c>
      <c r="AS45" s="55">
        <v>0.83553997089422993</v>
      </c>
      <c r="AT45" s="55">
        <v>0.48863288215046419</v>
      </c>
      <c r="AU45" s="55">
        <v>0.7744625277994146</v>
      </c>
      <c r="AV45" s="55">
        <v>0.18651497397636141</v>
      </c>
      <c r="AW45" s="55">
        <v>7.6030075719489831E-2</v>
      </c>
      <c r="AX45" s="55">
        <v>0.98002911059661812</v>
      </c>
    </row>
    <row r="46" spans="1:50" x14ac:dyDescent="0.25">
      <c r="A46" s="52">
        <f t="shared" si="27"/>
        <v>33</v>
      </c>
      <c r="B46" s="52">
        <f t="shared" si="2"/>
        <v>2</v>
      </c>
      <c r="C46" s="8" t="str">
        <f t="shared" si="3"/>
        <v/>
      </c>
      <c r="D46" s="8">
        <f t="shared" si="4"/>
        <v>3</v>
      </c>
      <c r="E46" s="53"/>
      <c r="F46" s="8">
        <f t="shared" si="5"/>
        <v>0</v>
      </c>
      <c r="G46" s="8">
        <f t="shared" si="6"/>
        <v>0</v>
      </c>
      <c r="H46" s="46">
        <f t="shared" si="0"/>
        <v>0</v>
      </c>
      <c r="I46" s="47">
        <f t="shared" si="7"/>
        <v>33</v>
      </c>
      <c r="J46" s="47">
        <f t="shared" si="8"/>
        <v>0</v>
      </c>
      <c r="K46" s="46">
        <f t="shared" si="1"/>
        <v>0</v>
      </c>
      <c r="L46" s="53"/>
      <c r="M46" s="54">
        <f>IF(A46&lt;=$B$5,IF(SUM($F$13:F45)&gt;0,SUMPRODUCT(((A46-$F$13:F45)^-$B$9)*($F$13:F45&gt;0)),0),"")</f>
        <v>3.6600471945474271E-2</v>
      </c>
      <c r="N46" s="54">
        <f>IF(A46&lt;=$B$5,IF(SUM($G$13:G45)&gt;0,SUMPRODUCT(((A46-$G$13:G45)^-$B$9)*($G$13:G45&gt;0)),0),"")</f>
        <v>1.0000011081573512</v>
      </c>
      <c r="O46" s="49">
        <f t="shared" si="9"/>
        <v>2.5552317821364409E-8</v>
      </c>
      <c r="P46" s="54">
        <f>IF(A46&lt;=$B$5,IF(SUM($I$13:I45)&lt;&gt;0,SUMPRODUCT(((A46-$I$13:I45)^-$B$9)*($I$13:I45&gt;0)),0),"")</f>
        <v>3.2595113534037362E-4</v>
      </c>
      <c r="Q46" s="54">
        <f>IF(A46&lt;=$B$5,IF(SUM($J$13:J45)&gt;0,SUMPRODUCT(((A46-$J$13:J45)^-$B$9)*($J$13:J45&gt;0)),0),"")</f>
        <v>0</v>
      </c>
      <c r="R46" s="49">
        <f t="shared" si="10"/>
        <v>2.5552317821364409E-8</v>
      </c>
      <c r="S46" s="53"/>
      <c r="T46" s="54">
        <f t="shared" si="28"/>
        <v>-2.7732535644050649</v>
      </c>
      <c r="U46" s="55">
        <f t="shared" si="29"/>
        <v>1.4844486621129525</v>
      </c>
      <c r="V46" s="49">
        <f t="shared" si="11"/>
        <v>-19.239169229625119</v>
      </c>
      <c r="W46" s="55">
        <f t="shared" si="30"/>
        <v>-8.069796616747233</v>
      </c>
      <c r="X46" s="55">
        <f t="shared" si="31"/>
        <v>-100</v>
      </c>
      <c r="Y46" s="49">
        <f t="shared" si="12"/>
        <v>-16.723327223337158</v>
      </c>
      <c r="Z46" s="53"/>
      <c r="AA46" s="50">
        <f t="shared" si="13"/>
        <v>0.11845350116302331</v>
      </c>
      <c r="AB46" s="50">
        <f t="shared" si="14"/>
        <v>0.88149608988974537</v>
      </c>
      <c r="AC46" s="51">
        <f t="shared" si="15"/>
        <v>5.0408947231326785E-5</v>
      </c>
      <c r="AD46" s="50">
        <f t="shared" si="16"/>
        <v>0.98336241510788569</v>
      </c>
      <c r="AE46" s="50">
        <f t="shared" si="17"/>
        <v>1.4859075802410669E-19</v>
      </c>
      <c r="AF46" s="51">
        <f t="shared" si="18"/>
        <v>1.6637584892114334E-2</v>
      </c>
      <c r="AG46" s="53"/>
      <c r="AH46" s="50">
        <f t="shared" si="19"/>
        <v>0.47532627306903302</v>
      </c>
      <c r="AI46" s="50">
        <f t="shared" si="20"/>
        <v>3.4492147920870875</v>
      </c>
      <c r="AJ46" s="53"/>
      <c r="AK46" s="50">
        <f t="shared" si="21"/>
        <v>0.53444057956779789</v>
      </c>
      <c r="AL46" s="50">
        <f t="shared" si="22"/>
        <v>1.4844475539562152</v>
      </c>
      <c r="AM46" s="50">
        <f t="shared" si="23"/>
        <v>-1.7566314222927155</v>
      </c>
      <c r="AN46" s="50">
        <f t="shared" si="24"/>
        <v>-4.1033537320853193E-2</v>
      </c>
      <c r="AO46" s="50">
        <f t="shared" si="25"/>
        <v>0.46827685593093749</v>
      </c>
      <c r="AP46" s="50">
        <f t="shared" si="26"/>
        <v>0.75921058399524288</v>
      </c>
      <c r="AQ46" s="53"/>
      <c r="AR46" s="55">
        <v>0.45106154998290249</v>
      </c>
      <c r="AS46" s="55">
        <v>0.41185704703538395</v>
      </c>
      <c r="AT46" s="55">
        <v>0.27098482941315449</v>
      </c>
      <c r="AU46" s="55">
        <v>0.50683849643559142</v>
      </c>
      <c r="AV46" s="55">
        <v>0.42258159971863485</v>
      </c>
      <c r="AW46" s="55">
        <v>0.76334155095783562</v>
      </c>
      <c r="AX46" s="55">
        <v>0.37609874329472337</v>
      </c>
    </row>
    <row r="47" spans="1:50" x14ac:dyDescent="0.25">
      <c r="A47" s="52">
        <f t="shared" si="27"/>
        <v>34</v>
      </c>
      <c r="B47" s="52">
        <f t="shared" si="2"/>
        <v>2</v>
      </c>
      <c r="C47" s="8" t="str">
        <f t="shared" si="3"/>
        <v/>
      </c>
      <c r="D47" s="8">
        <f t="shared" si="4"/>
        <v>3</v>
      </c>
      <c r="E47" s="53"/>
      <c r="F47" s="8">
        <f t="shared" si="5"/>
        <v>0</v>
      </c>
      <c r="G47" s="8">
        <f t="shared" si="6"/>
        <v>0</v>
      </c>
      <c r="H47" s="46">
        <f t="shared" si="0"/>
        <v>0</v>
      </c>
      <c r="I47" s="47">
        <f t="shared" si="7"/>
        <v>34</v>
      </c>
      <c r="J47" s="47">
        <f t="shared" si="8"/>
        <v>0</v>
      </c>
      <c r="K47" s="46">
        <f t="shared" si="1"/>
        <v>0</v>
      </c>
      <c r="L47" s="53"/>
      <c r="M47" s="54">
        <f>IF(A47&lt;=$B$5,IF(SUM($F$13:F46)&gt;0,SUMPRODUCT(((A47-$F$13:F46)^-$B$9)*($F$13:F46&gt;0)),0),"")</f>
        <v>5.5438201045999351E-3</v>
      </c>
      <c r="N47" s="54">
        <f>IF(A47&lt;=$B$5,IF(SUM($G$13:G46)&gt;0,SUMPRODUCT(((A47-$G$13:G46)^-$B$9)*($G$13:G46&gt;0)),0),"")</f>
        <v>3.1250841721494012E-2</v>
      </c>
      <c r="O47" s="49">
        <f t="shared" si="9"/>
        <v>2.2009258678866955E-8</v>
      </c>
      <c r="P47" s="54">
        <f>IF(A47&lt;=$B$5,IF(SUM($I$13:I46)&lt;&gt;0,SUMPRODUCT(((A47-$I$13:I46)^-$B$9)*($I$13:I46&gt;0)),0),"")</f>
        <v>1.0001328949643897</v>
      </c>
      <c r="Q47" s="54">
        <f>IF(A47&lt;=$B$5,IF(SUM($J$13:J46)&gt;0,SUMPRODUCT(((A47-$J$13:J46)^-$B$9)*($J$13:J46&gt;0)),0),"")</f>
        <v>0</v>
      </c>
      <c r="R47" s="49">
        <f t="shared" si="10"/>
        <v>2.2009258678866955E-8</v>
      </c>
      <c r="S47" s="53"/>
      <c r="T47" s="54">
        <f t="shared" si="28"/>
        <v>-6.8024807668621392</v>
      </c>
      <c r="U47" s="55">
        <f t="shared" si="29"/>
        <v>-2.6197983143356218</v>
      </c>
      <c r="V47" s="49">
        <f t="shared" si="11"/>
        <v>-18.065931586149311</v>
      </c>
      <c r="W47" s="55">
        <f t="shared" si="30"/>
        <v>0.77804366203910236</v>
      </c>
      <c r="X47" s="55">
        <f t="shared" si="31"/>
        <v>-100</v>
      </c>
      <c r="Y47" s="49">
        <f t="shared" si="12"/>
        <v>-19.879825664734</v>
      </c>
      <c r="Z47" s="53"/>
      <c r="AA47" s="50">
        <f t="shared" si="13"/>
        <v>0.1221288260203426</v>
      </c>
      <c r="AB47" s="50">
        <f t="shared" si="14"/>
        <v>0.87726740594133545</v>
      </c>
      <c r="AC47" s="51">
        <f t="shared" si="15"/>
        <v>6.037680383219684E-4</v>
      </c>
      <c r="AD47" s="50">
        <f t="shared" si="16"/>
        <v>0.99994101763014098</v>
      </c>
      <c r="AE47" s="50">
        <f t="shared" si="17"/>
        <v>2.3326444708120689E-21</v>
      </c>
      <c r="AF47" s="51">
        <f t="shared" si="18"/>
        <v>5.8982369859087048E-5</v>
      </c>
      <c r="AG47" s="53"/>
      <c r="AH47" s="50">
        <f t="shared" si="19"/>
        <v>0.5066283452310294</v>
      </c>
      <c r="AI47" s="50">
        <f t="shared" si="20"/>
        <v>3.0015925239861954</v>
      </c>
      <c r="AJ47" s="53"/>
      <c r="AK47" s="50">
        <f t="shared" si="21"/>
        <v>-1.6074093005759003</v>
      </c>
      <c r="AL47" s="50">
        <f t="shared" si="22"/>
        <v>0.8459106537390394</v>
      </c>
      <c r="AM47" s="50">
        <f t="shared" si="23"/>
        <v>-0.43412896306850157</v>
      </c>
      <c r="AN47" s="50">
        <f t="shared" si="24"/>
        <v>0.77791077590446611</v>
      </c>
      <c r="AO47" s="50">
        <f t="shared" si="25"/>
        <v>3.1510900795539563</v>
      </c>
      <c r="AP47" s="50">
        <f t="shared" si="26"/>
        <v>-2.2480230416531897</v>
      </c>
      <c r="AQ47" s="53"/>
      <c r="AR47" s="55">
        <v>0.40159343932770808</v>
      </c>
      <c r="AS47" s="55">
        <v>0.74490225070401639</v>
      </c>
      <c r="AT47" s="55">
        <v>0.36263621004401969</v>
      </c>
      <c r="AU47" s="55">
        <v>0.37317797830053223</v>
      </c>
      <c r="AV47" s="55">
        <v>0.10902620795135154</v>
      </c>
      <c r="AW47" s="55">
        <v>0.57185396415015344</v>
      </c>
      <c r="AX47" s="55">
        <v>0.81737782302986295</v>
      </c>
    </row>
    <row r="48" spans="1:50" x14ac:dyDescent="0.25">
      <c r="A48" s="52">
        <f t="shared" si="27"/>
        <v>35</v>
      </c>
      <c r="B48" s="52">
        <f t="shared" si="2"/>
        <v>2</v>
      </c>
      <c r="C48" s="8" t="str">
        <f t="shared" si="3"/>
        <v/>
      </c>
      <c r="D48" s="8">
        <f t="shared" si="4"/>
        <v>3</v>
      </c>
      <c r="E48" s="53"/>
      <c r="F48" s="8">
        <f t="shared" si="5"/>
        <v>0</v>
      </c>
      <c r="G48" s="8">
        <f t="shared" si="6"/>
        <v>0</v>
      </c>
      <c r="H48" s="46">
        <f t="shared" si="0"/>
        <v>0</v>
      </c>
      <c r="I48" s="47">
        <f t="shared" si="7"/>
        <v>35</v>
      </c>
      <c r="J48" s="47">
        <f t="shared" si="8"/>
        <v>0</v>
      </c>
      <c r="K48" s="46">
        <f t="shared" si="1"/>
        <v>0</v>
      </c>
      <c r="L48" s="53"/>
      <c r="M48" s="54">
        <f>IF(A48&lt;=$B$5,IF(SUM($F$13:F47)&gt;0,SUMPRODUCT(((A48-$F$13:F47)^-$B$9)*($F$13:F47&gt;0)),0),"")</f>
        <v>1.4990354047431185E-3</v>
      </c>
      <c r="N48" s="54">
        <f>IF(A48&lt;=$B$5,IF(SUM($G$13:G47)&gt;0,SUMPRODUCT(((A48-$G$13:G47)^-$B$9)*($G$13:G47&gt;0)),0),"")</f>
        <v>4.1158750504489876E-3</v>
      </c>
      <c r="O48" s="49">
        <f t="shared" si="9"/>
        <v>1.9039685845183556E-8</v>
      </c>
      <c r="P48" s="54">
        <f>IF(A48&lt;=$B$5,IF(SUM($I$13:I47)&lt;&gt;0,SUMPRODUCT(((A48-$I$13:I47)^-$B$9)*($I$13:I47&gt;0)),0),"")</f>
        <v>1.0313126683445502</v>
      </c>
      <c r="Q48" s="54">
        <f>IF(A48&lt;=$B$5,IF(SUM($J$13:J47)&gt;0,SUMPRODUCT(((A48-$J$13:J47)^-$B$9)*($J$13:J47&gt;0)),0),"")</f>
        <v>0</v>
      </c>
      <c r="R48" s="49">
        <f t="shared" si="10"/>
        <v>1.9039685845183556E-8</v>
      </c>
      <c r="S48" s="53"/>
      <c r="T48" s="54">
        <f t="shared" si="28"/>
        <v>-9.9766941712162396</v>
      </c>
      <c r="U48" s="55">
        <f t="shared" si="29"/>
        <v>-5.1068746491167136</v>
      </c>
      <c r="V48" s="49">
        <f t="shared" si="11"/>
        <v>-20.636400520792805</v>
      </c>
      <c r="W48" s="55">
        <f t="shared" si="30"/>
        <v>-7.0610810338459701E-2</v>
      </c>
      <c r="X48" s="55">
        <f t="shared" si="31"/>
        <v>-100</v>
      </c>
      <c r="Y48" s="49">
        <f t="shared" si="12"/>
        <v>-18.532810003326126</v>
      </c>
      <c r="Z48" s="53"/>
      <c r="AA48" s="50">
        <f t="shared" si="13"/>
        <v>9.1428492871660882E-2</v>
      </c>
      <c r="AB48" s="50">
        <f t="shared" si="14"/>
        <v>0.9079706971651188</v>
      </c>
      <c r="AC48" s="51">
        <f t="shared" si="15"/>
        <v>6.0080996322037304E-4</v>
      </c>
      <c r="AD48" s="50">
        <f t="shared" si="16"/>
        <v>0.99983396803187319</v>
      </c>
      <c r="AE48" s="50">
        <f t="shared" si="17"/>
        <v>3.4797313176333626E-21</v>
      </c>
      <c r="AF48" s="51">
        <f t="shared" si="18"/>
        <v>1.6603196812675205E-4</v>
      </c>
      <c r="AG48" s="53"/>
      <c r="AH48" s="50">
        <f t="shared" si="19"/>
        <v>0.3837382703832547</v>
      </c>
      <c r="AI48" s="50">
        <f t="shared" si="20"/>
        <v>3.004482863139422</v>
      </c>
      <c r="AJ48" s="53"/>
      <c r="AK48" s="50">
        <f t="shared" si="21"/>
        <v>-3.4737607299836584</v>
      </c>
      <c r="AL48" s="50">
        <f t="shared" si="22"/>
        <v>0.38602916938817766</v>
      </c>
      <c r="AM48" s="50">
        <f t="shared" si="23"/>
        <v>-2.8596602133457361</v>
      </c>
      <c r="AN48" s="50">
        <f t="shared" si="24"/>
        <v>-0.10144323646264027</v>
      </c>
      <c r="AO48" s="50">
        <f t="shared" si="25"/>
        <v>-3.1784824518332657</v>
      </c>
      <c r="AP48" s="50">
        <f t="shared" si="26"/>
        <v>-0.75606969587905781</v>
      </c>
      <c r="AQ48" s="53"/>
      <c r="AR48" s="55">
        <v>8.694428847345792E-2</v>
      </c>
      <c r="AS48" s="55">
        <v>0.91018047188719642</v>
      </c>
      <c r="AT48" s="55">
        <v>0.43601456459426213</v>
      </c>
      <c r="AU48" s="55">
        <v>0.51690076504164506</v>
      </c>
      <c r="AV48" s="55">
        <v>0.89273508858428308</v>
      </c>
      <c r="AW48" s="55">
        <v>0.87061868787858598</v>
      </c>
      <c r="AX48" s="55">
        <v>0.62340979296758281</v>
      </c>
    </row>
    <row r="49" spans="1:50" x14ac:dyDescent="0.25">
      <c r="A49" s="52">
        <f t="shared" si="27"/>
        <v>36</v>
      </c>
      <c r="B49" s="52">
        <f t="shared" si="2"/>
        <v>1</v>
      </c>
      <c r="C49" s="8">
        <f t="shared" si="3"/>
        <v>0</v>
      </c>
      <c r="D49" s="8" t="str">
        <f t="shared" si="4"/>
        <v/>
      </c>
      <c r="E49" s="53"/>
      <c r="F49" s="8">
        <f t="shared" si="5"/>
        <v>0</v>
      </c>
      <c r="G49" s="8">
        <f t="shared" si="6"/>
        <v>36</v>
      </c>
      <c r="H49" s="46">
        <f t="shared" si="0"/>
        <v>0</v>
      </c>
      <c r="I49" s="47">
        <f t="shared" si="7"/>
        <v>0</v>
      </c>
      <c r="J49" s="47">
        <f t="shared" si="8"/>
        <v>0</v>
      </c>
      <c r="K49" s="46">
        <f t="shared" si="1"/>
        <v>0</v>
      </c>
      <c r="L49" s="53"/>
      <c r="M49" s="54">
        <f>IF(A49&lt;=$B$5,IF(SUM($F$13:F48)&gt;0,SUMPRODUCT(((A49-$F$13:F48)^-$B$9)*($F$13:F48&gt;0)),0),"")</f>
        <v>5.5239941497996334E-4</v>
      </c>
      <c r="N49" s="54">
        <f>IF(A49&lt;=$B$5,IF(SUM($G$13:G48)&gt;0,SUMPRODUCT(((A49-$G$13:G48)^-$B$9)*($G$13:G48&gt;0)),0),"")</f>
        <v>9.7706903791345591E-4</v>
      </c>
      <c r="O49" s="49">
        <f t="shared" si="9"/>
        <v>1.6538171687920201E-8</v>
      </c>
      <c r="P49" s="54">
        <f>IF(A49&lt;=$B$5,IF(SUM($I$13:I48)&lt;&gt;0,SUMPRODUCT(((A49-$I$13:I48)^-$B$9)*($I$13:I48&gt;0)),0),"")</f>
        <v>1.0353981293865346</v>
      </c>
      <c r="Q49" s="54">
        <f>IF(A49&lt;=$B$5,IF(SUM($J$13:J48)&gt;0,SUMPRODUCT(((A49-$J$13:J48)^-$B$9)*($J$13:J48&gt;0)),0),"")</f>
        <v>0</v>
      </c>
      <c r="R49" s="49">
        <f t="shared" si="10"/>
        <v>1.6538171687920201E-8</v>
      </c>
      <c r="S49" s="53"/>
      <c r="T49" s="54">
        <f t="shared" si="28"/>
        <v>-8.276441956782147</v>
      </c>
      <c r="U49" s="55">
        <f t="shared" si="29"/>
        <v>-13.393144526492538</v>
      </c>
      <c r="V49" s="49">
        <f t="shared" si="11"/>
        <v>-12.60756960205296</v>
      </c>
      <c r="W49" s="55">
        <f t="shared" si="30"/>
        <v>-0.35033003559380244</v>
      </c>
      <c r="X49" s="55">
        <f t="shared" si="31"/>
        <v>-100</v>
      </c>
      <c r="Y49" s="49">
        <f t="shared" si="12"/>
        <v>-21.13917372517874</v>
      </c>
      <c r="Z49" s="53"/>
      <c r="AA49" s="50">
        <f t="shared" si="13"/>
        <v>0.82004942480658538</v>
      </c>
      <c r="AB49" s="50">
        <f t="shared" si="14"/>
        <v>7.3503122601587118E-2</v>
      </c>
      <c r="AC49" s="51">
        <f t="shared" si="15"/>
        <v>0.10644745259182758</v>
      </c>
      <c r="AD49" s="50">
        <f t="shared" si="16"/>
        <v>0.9999445489744806</v>
      </c>
      <c r="AE49" s="50">
        <f t="shared" si="17"/>
        <v>3.9706371926881925E-21</v>
      </c>
      <c r="AF49" s="51">
        <f t="shared" si="18"/>
        <v>5.5451025519331028E-5</v>
      </c>
      <c r="AG49" s="53"/>
      <c r="AH49" s="50">
        <f t="shared" si="19"/>
        <v>6.4736212769811692</v>
      </c>
      <c r="AI49" s="50">
        <f t="shared" si="20"/>
        <v>3.0014971776890218</v>
      </c>
      <c r="AJ49" s="53"/>
      <c r="AK49" s="50">
        <f t="shared" si="21"/>
        <v>-0.77520276130097021</v>
      </c>
      <c r="AL49" s="50">
        <f t="shared" si="22"/>
        <v>-6.4621912812408038</v>
      </c>
      <c r="AM49" s="50">
        <f t="shared" si="23"/>
        <v>5.3100250902275885</v>
      </c>
      <c r="AN49" s="50">
        <f t="shared" si="24"/>
        <v>-0.38511605442005442</v>
      </c>
      <c r="AO49" s="50">
        <f t="shared" si="25"/>
        <v>1.6592333326010478</v>
      </c>
      <c r="AP49" s="50">
        <f t="shared" si="26"/>
        <v>-3.221579032898191</v>
      </c>
      <c r="AQ49" s="53"/>
      <c r="AR49" s="55">
        <v>0.88752905518775838</v>
      </c>
      <c r="AS49" s="55">
        <v>0.62639962615874456</v>
      </c>
      <c r="AT49" s="55">
        <v>0.98672000463387022</v>
      </c>
      <c r="AU49" s="55">
        <v>0.56383573602931847</v>
      </c>
      <c r="AV49" s="55">
        <v>0.24858830643916652</v>
      </c>
      <c r="AW49" s="55">
        <v>2.8194829653688247E-2</v>
      </c>
      <c r="AX49" s="55">
        <v>0.89545546685944988</v>
      </c>
    </row>
    <row r="50" spans="1:50" x14ac:dyDescent="0.25">
      <c r="A50" s="52">
        <f t="shared" si="27"/>
        <v>37</v>
      </c>
      <c r="B50" s="52">
        <f t="shared" si="2"/>
        <v>2</v>
      </c>
      <c r="C50" s="8" t="str">
        <f t="shared" si="3"/>
        <v/>
      </c>
      <c r="D50" s="8">
        <f t="shared" si="4"/>
        <v>3</v>
      </c>
      <c r="E50" s="53"/>
      <c r="F50" s="8">
        <f t="shared" si="5"/>
        <v>0</v>
      </c>
      <c r="G50" s="8">
        <f t="shared" si="6"/>
        <v>0</v>
      </c>
      <c r="H50" s="46">
        <f t="shared" si="0"/>
        <v>0</v>
      </c>
      <c r="I50" s="47">
        <f t="shared" si="7"/>
        <v>37</v>
      </c>
      <c r="J50" s="47">
        <f t="shared" si="8"/>
        <v>0</v>
      </c>
      <c r="K50" s="46">
        <f t="shared" si="1"/>
        <v>0</v>
      </c>
      <c r="L50" s="53"/>
      <c r="M50" s="54">
        <f>IF(A50&lt;=$B$5,IF(SUM($F$13:F49)&gt;0,SUMPRODUCT(((A50-$F$13:F49)^-$B$9)*($F$13:F49&gt;0)),0),"")</f>
        <v>2.4666363540529863E-4</v>
      </c>
      <c r="N50" s="54">
        <f>IF(A50&lt;=$B$5,IF(SUM($G$13:G49)&gt;0,SUMPRODUCT(((A50-$G$13:G49)^-$B$9)*($G$13:G49&gt;0)),0),"")</f>
        <v>1.0003204002196568</v>
      </c>
      <c r="O50" s="49">
        <f t="shared" si="9"/>
        <v>1.4420867271822979E-8</v>
      </c>
      <c r="P50" s="54">
        <f>IF(A50&lt;=$B$5,IF(SUM($I$13:I49)&lt;&gt;0,SUMPRODUCT(((A50-$I$13:I49)^-$B$9)*($I$13:I49&gt;0)),0),"")</f>
        <v>3.6360550522537706E-2</v>
      </c>
      <c r="Q50" s="54">
        <f>IF(A50&lt;=$B$5,IF(SUM($J$13:J49)&gt;0,SUMPRODUCT(((A50-$J$13:J49)^-$B$9)*($J$13:J49&gt;0)),0),"")</f>
        <v>0</v>
      </c>
      <c r="R50" s="49">
        <f t="shared" si="10"/>
        <v>1.4420867271822979E-8</v>
      </c>
      <c r="S50" s="53"/>
      <c r="T50" s="54">
        <f t="shared" si="28"/>
        <v>-5.299769857745801</v>
      </c>
      <c r="U50" s="55">
        <f t="shared" si="29"/>
        <v>-3.5330648564080662</v>
      </c>
      <c r="V50" s="49">
        <f t="shared" si="11"/>
        <v>-16.185605381473117</v>
      </c>
      <c r="W50" s="55">
        <f t="shared" si="30"/>
        <v>-2.7209791015558245</v>
      </c>
      <c r="X50" s="55">
        <f t="shared" si="31"/>
        <v>-100</v>
      </c>
      <c r="Y50" s="49">
        <f t="shared" si="12"/>
        <v>-19.559883183132779</v>
      </c>
      <c r="Z50" s="53"/>
      <c r="AA50" s="50">
        <f t="shared" si="13"/>
        <v>0.30250493423633651</v>
      </c>
      <c r="AB50" s="50">
        <f t="shared" si="14"/>
        <v>0.69570819571991926</v>
      </c>
      <c r="AC50" s="51">
        <f t="shared" si="15"/>
        <v>1.7868700437442533E-3</v>
      </c>
      <c r="AD50" s="50">
        <f t="shared" si="16"/>
        <v>0.99964318473965785</v>
      </c>
      <c r="AE50" s="50">
        <f t="shared" si="17"/>
        <v>1.2135800998450779E-20</v>
      </c>
      <c r="AF50" s="51">
        <f t="shared" si="18"/>
        <v>3.56815260342082E-4</v>
      </c>
      <c r="AG50" s="53"/>
      <c r="AH50" s="50">
        <f t="shared" si="19"/>
        <v>1.2636258382576737</v>
      </c>
      <c r="AI50" s="50">
        <f t="shared" si="20"/>
        <v>3.009634012029236</v>
      </c>
      <c r="AJ50" s="53"/>
      <c r="AK50" s="50">
        <f t="shared" si="21"/>
        <v>3.0077150916613138</v>
      </c>
      <c r="AL50" s="50">
        <f t="shared" si="22"/>
        <v>-3.5333852053105339</v>
      </c>
      <c r="AM50" s="50">
        <f t="shared" si="23"/>
        <v>1.8689841817480044</v>
      </c>
      <c r="AN50" s="50">
        <f t="shared" si="24"/>
        <v>0.59329176734778122</v>
      </c>
      <c r="AO50" s="50">
        <f t="shared" si="25"/>
        <v>1.9210335615889016</v>
      </c>
      <c r="AP50" s="50">
        <f t="shared" si="26"/>
        <v>-1.505293619911658</v>
      </c>
      <c r="AQ50" s="53"/>
      <c r="AR50" s="55">
        <v>0.68936757771326285</v>
      </c>
      <c r="AS50" s="55">
        <v>0.11866395540120411</v>
      </c>
      <c r="AT50" s="55">
        <v>0.91337753692717549</v>
      </c>
      <c r="AU50" s="55">
        <v>0.40238729584376642</v>
      </c>
      <c r="AV50" s="55">
        <v>0.21743295637151827</v>
      </c>
      <c r="AW50" s="55">
        <v>0.2233951554629412</v>
      </c>
      <c r="AX50" s="55">
        <v>0.73175187181220824</v>
      </c>
    </row>
    <row r="51" spans="1:50" x14ac:dyDescent="0.25">
      <c r="A51" s="52">
        <f t="shared" si="27"/>
        <v>38</v>
      </c>
      <c r="B51" s="52">
        <f t="shared" si="2"/>
        <v>2</v>
      </c>
      <c r="C51" s="8" t="str">
        <f t="shared" si="3"/>
        <v/>
      </c>
      <c r="D51" s="8">
        <f t="shared" si="4"/>
        <v>3</v>
      </c>
      <c r="E51" s="53"/>
      <c r="F51" s="8">
        <f t="shared" si="5"/>
        <v>0</v>
      </c>
      <c r="G51" s="8">
        <f t="shared" si="6"/>
        <v>0</v>
      </c>
      <c r="H51" s="46">
        <f t="shared" si="0"/>
        <v>0</v>
      </c>
      <c r="I51" s="47">
        <f t="shared" si="7"/>
        <v>38</v>
      </c>
      <c r="J51" s="47">
        <f t="shared" si="8"/>
        <v>0</v>
      </c>
      <c r="K51" s="46">
        <f t="shared" si="1"/>
        <v>0</v>
      </c>
      <c r="L51" s="53"/>
      <c r="M51" s="54">
        <f>IF(A51&lt;=$B$5,IF(SUM($F$13:F50)&gt;0,SUMPRODUCT(((A51-$F$13:F50)^-$B$9)*($F$13:F50&gt;0)),0),"")</f>
        <v>1.2549946452846176E-4</v>
      </c>
      <c r="N51" s="54">
        <f>IF(A51&lt;=$B$5,IF(SUM($G$13:G50)&gt;0,SUMPRODUCT(((A51-$G$13:G50)^-$B$9)*($G$13:G50&gt;0)),0),"")</f>
        <v>3.1378920447699979E-2</v>
      </c>
      <c r="O51" s="49">
        <f t="shared" si="9"/>
        <v>1.2620658543943518E-8</v>
      </c>
      <c r="P51" s="54">
        <f>IF(A51&lt;=$B$5,IF(SUM($I$13:I50)&lt;&gt;0,SUMPRODUCT(((A51-$I$13:I50)^-$B$9)*($I$13:I50&gt;0)),0),"")</f>
        <v>1.0054232088862387</v>
      </c>
      <c r="Q51" s="54">
        <f>IF(A51&lt;=$B$5,IF(SUM($J$13:J50)&gt;0,SUMPRODUCT(((A51-$J$13:J50)^-$B$9)*($J$13:J50&gt;0)),0),"")</f>
        <v>0</v>
      </c>
      <c r="R51" s="49">
        <f t="shared" si="10"/>
        <v>1.2620658543943518E-8</v>
      </c>
      <c r="S51" s="53"/>
      <c r="T51" s="54">
        <f t="shared" si="28"/>
        <v>-11.303007606521509</v>
      </c>
      <c r="U51" s="55">
        <f t="shared" si="29"/>
        <v>0.44358047178325544</v>
      </c>
      <c r="V51" s="49">
        <f t="shared" si="11"/>
        <v>-23.526197400207529</v>
      </c>
      <c r="W51" s="55">
        <f t="shared" si="30"/>
        <v>2.6554942193515165</v>
      </c>
      <c r="X51" s="55">
        <f t="shared" si="31"/>
        <v>-100</v>
      </c>
      <c r="Y51" s="49">
        <f t="shared" si="12"/>
        <v>-27.331698971681824</v>
      </c>
      <c r="Z51" s="53"/>
      <c r="AA51" s="50">
        <f t="shared" si="13"/>
        <v>3.9212841246269768E-3</v>
      </c>
      <c r="AB51" s="50">
        <f t="shared" si="14"/>
        <v>0.99606638498489852</v>
      </c>
      <c r="AC51" s="51">
        <f t="shared" si="15"/>
        <v>1.2330890474512224E-5</v>
      </c>
      <c r="AD51" s="50">
        <f t="shared" si="16"/>
        <v>0.9999992742782513</v>
      </c>
      <c r="AE51" s="50">
        <f t="shared" si="17"/>
        <v>9.6273428265703946E-22</v>
      </c>
      <c r="AF51" s="51">
        <f t="shared" si="18"/>
        <v>7.2572174872262107E-7</v>
      </c>
      <c r="AG51" s="53"/>
      <c r="AH51" s="50">
        <f t="shared" si="19"/>
        <v>1.6055063212743276E-2</v>
      </c>
      <c r="AI51" s="50">
        <f t="shared" si="20"/>
        <v>3.0000195944872154</v>
      </c>
      <c r="AJ51" s="53"/>
      <c r="AK51" s="50">
        <f t="shared" si="21"/>
        <v>-2.3197985404144865</v>
      </c>
      <c r="AL51" s="50">
        <f t="shared" si="22"/>
        <v>3.905199406611243</v>
      </c>
      <c r="AM51" s="50">
        <f t="shared" si="23"/>
        <v>-5.3382666015755991</v>
      </c>
      <c r="AN51" s="50">
        <f t="shared" si="24"/>
        <v>2.6500856631102261</v>
      </c>
      <c r="AO51" s="50">
        <f t="shared" si="25"/>
        <v>3.0484648906222849</v>
      </c>
      <c r="AP51" s="50">
        <f t="shared" si="26"/>
        <v>-9.1437681730498976</v>
      </c>
      <c r="AQ51" s="53"/>
      <c r="AR51" s="55">
        <v>0.83619625412419341</v>
      </c>
      <c r="AS51" s="55">
        <v>0.82441233251511847</v>
      </c>
      <c r="AT51" s="55">
        <v>6.8915669929524137E-2</v>
      </c>
      <c r="AU51" s="55">
        <v>0.14595023276609398</v>
      </c>
      <c r="AV51" s="55">
        <v>0.11585210529070844</v>
      </c>
      <c r="AW51" s="55">
        <v>0.97231648923719893</v>
      </c>
      <c r="AX51" s="55">
        <v>0.99775285581823736</v>
      </c>
    </row>
    <row r="52" spans="1:50" x14ac:dyDescent="0.25">
      <c r="A52" s="52">
        <f t="shared" si="27"/>
        <v>39</v>
      </c>
      <c r="B52" s="52">
        <f t="shared" si="2"/>
        <v>2</v>
      </c>
      <c r="C52" s="8" t="str">
        <f t="shared" si="3"/>
        <v/>
      </c>
      <c r="D52" s="8">
        <f t="shared" si="4"/>
        <v>3</v>
      </c>
      <c r="E52" s="53"/>
      <c r="F52" s="8">
        <f t="shared" si="5"/>
        <v>0</v>
      </c>
      <c r="G52" s="8">
        <f t="shared" si="6"/>
        <v>0</v>
      </c>
      <c r="H52" s="46">
        <f t="shared" si="0"/>
        <v>0</v>
      </c>
      <c r="I52" s="47">
        <f t="shared" si="7"/>
        <v>39</v>
      </c>
      <c r="J52" s="47">
        <f t="shared" si="8"/>
        <v>0</v>
      </c>
      <c r="K52" s="46">
        <f t="shared" si="1"/>
        <v>0</v>
      </c>
      <c r="L52" s="53"/>
      <c r="M52" s="54">
        <f>IF(A52&lt;=$B$5,IF(SUM($F$13:F51)&gt;0,SUMPRODUCT(((A52-$F$13:F51)^-$B$9)*($F$13:F51&gt;0)),0),"")</f>
        <v>7.0166759619409914E-5</v>
      </c>
      <c r="N52" s="54">
        <f>IF(A52&lt;=$B$5,IF(SUM($G$13:G51)&gt;0,SUMPRODUCT(((A52-$G$13:G51)^-$B$9)*($G$13:G51&gt;0)),0),"")</f>
        <v>4.1749831234445395E-3</v>
      </c>
      <c r="O52" s="49">
        <f t="shared" si="9"/>
        <v>1.1083501001765612E-8</v>
      </c>
      <c r="P52" s="54">
        <f>IF(A52&lt;=$B$5,IF(SUM($I$13:I51)&lt;&gt;0,SUMPRODUCT(((A52-$I$13:I51)^-$B$9)*($I$13:I51&gt;0)),0),"")</f>
        <v>1.0326824915360617</v>
      </c>
      <c r="Q52" s="54">
        <f>IF(A52&lt;=$B$5,IF(SUM($J$13:J51)&gt;0,SUMPRODUCT(((A52-$J$13:J51)^-$B$9)*($J$13:J51&gt;0)),0),"")</f>
        <v>0</v>
      </c>
      <c r="R52" s="49">
        <f t="shared" si="10"/>
        <v>1.1083501001765612E-8</v>
      </c>
      <c r="S52" s="53"/>
      <c r="T52" s="54">
        <f t="shared" si="28"/>
        <v>-13.620995343040125</v>
      </c>
      <c r="U52" s="55">
        <f t="shared" si="29"/>
        <v>-5.2407957438320141</v>
      </c>
      <c r="V52" s="49">
        <f t="shared" si="11"/>
        <v>-17.542508384364524</v>
      </c>
      <c r="W52" s="55">
        <f t="shared" si="30"/>
        <v>-1.1351447564555406</v>
      </c>
      <c r="X52" s="55">
        <f t="shared" si="31"/>
        <v>-100</v>
      </c>
      <c r="Y52" s="49">
        <f t="shared" si="12"/>
        <v>-16.842969116181848</v>
      </c>
      <c r="Z52" s="53"/>
      <c r="AA52" s="50">
        <f t="shared" si="13"/>
        <v>1.8826391496536869E-2</v>
      </c>
      <c r="AB52" s="50">
        <f t="shared" si="14"/>
        <v>0.97820930910958903</v>
      </c>
      <c r="AC52" s="51">
        <f t="shared" si="15"/>
        <v>2.9642993938739696E-3</v>
      </c>
      <c r="AD52" s="50">
        <f t="shared" si="16"/>
        <v>0.99939200724526522</v>
      </c>
      <c r="AE52" s="50">
        <f t="shared" si="17"/>
        <v>5.7450525943321981E-21</v>
      </c>
      <c r="AF52" s="51">
        <f t="shared" si="18"/>
        <v>6.0799275473477708E-4</v>
      </c>
      <c r="AG52" s="53"/>
      <c r="AH52" s="50">
        <f t="shared" si="19"/>
        <v>0.16423454780236657</v>
      </c>
      <c r="AI52" s="50">
        <f t="shared" si="20"/>
        <v>3.0164158043778393</v>
      </c>
      <c r="AJ52" s="53"/>
      <c r="AK52" s="50">
        <f t="shared" si="21"/>
        <v>-4.056359474271483</v>
      </c>
      <c r="AL52" s="50">
        <f t="shared" si="22"/>
        <v>0.23784921914420734</v>
      </c>
      <c r="AM52" s="50">
        <f t="shared" si="23"/>
        <v>0.77529984628370752</v>
      </c>
      <c r="AN52" s="50">
        <f t="shared" si="24"/>
        <v>-1.1673045339410593</v>
      </c>
      <c r="AO52" s="50">
        <f t="shared" si="25"/>
        <v>0.18130696955297609</v>
      </c>
      <c r="AP52" s="50">
        <f t="shared" si="26"/>
        <v>1.4748391144663853</v>
      </c>
      <c r="AQ52" s="53"/>
      <c r="AR52" s="55">
        <v>0.81115719578579926</v>
      </c>
      <c r="AS52" s="55">
        <v>0.93727635291781519</v>
      </c>
      <c r="AT52" s="55">
        <v>0.4604413148322315</v>
      </c>
      <c r="AU52" s="55">
        <v>0.68529269500904255</v>
      </c>
      <c r="AV52" s="55">
        <v>0.4698189079603603</v>
      </c>
      <c r="AW52" s="55">
        <v>0.37358522721052623</v>
      </c>
      <c r="AX52" s="55">
        <v>0.27225212881266736</v>
      </c>
    </row>
    <row r="53" spans="1:50" x14ac:dyDescent="0.25">
      <c r="A53" s="52">
        <f t="shared" si="27"/>
        <v>40</v>
      </c>
      <c r="B53" s="52">
        <f t="shared" si="2"/>
        <v>2</v>
      </c>
      <c r="C53" s="8" t="str">
        <f t="shared" si="3"/>
        <v/>
      </c>
      <c r="D53" s="8">
        <f t="shared" si="4"/>
        <v>3</v>
      </c>
      <c r="E53" s="53"/>
      <c r="F53" s="8">
        <f t="shared" si="5"/>
        <v>0</v>
      </c>
      <c r="G53" s="8">
        <f t="shared" si="6"/>
        <v>0</v>
      </c>
      <c r="H53" s="46">
        <f t="shared" si="0"/>
        <v>0</v>
      </c>
      <c r="I53" s="47">
        <f t="shared" si="7"/>
        <v>40</v>
      </c>
      <c r="J53" s="47">
        <f t="shared" si="8"/>
        <v>0</v>
      </c>
      <c r="K53" s="46">
        <f t="shared" si="1"/>
        <v>0</v>
      </c>
      <c r="L53" s="53"/>
      <c r="M53" s="54">
        <f>IF(A53&lt;=$B$5,IF(SUM($F$13:F52)&gt;0,SUMPRODUCT(((A53-$F$13:F52)^-$B$9)*($F$13:F52&gt;0)),0),"")</f>
        <v>4.2125211419243014E-5</v>
      </c>
      <c r="N53" s="54">
        <f>IF(A53&lt;=$B$5,IF(SUM($G$13:G52)&gt;0,SUMPRODUCT(((A53-$G$13:G52)^-$B$9)*($G$13:G52&gt;0)),0),"")</f>
        <v>1.0072898302019872E-3</v>
      </c>
      <c r="O53" s="49">
        <f t="shared" si="9"/>
        <v>9.7656250000000008E-9</v>
      </c>
      <c r="P53" s="54">
        <f>IF(A53&lt;=$B$5,IF(SUM($I$13:I52)&lt;&gt;0,SUMPRODUCT(((A53-$I$13:I52)^-$B$9)*($I$13:I52&gt;0)),0),"")</f>
        <v>1.0358782374610054</v>
      </c>
      <c r="Q53" s="54">
        <f>IF(A53&lt;=$B$5,IF(SUM($J$13:J52)&gt;0,SUMPRODUCT(((A53-$J$13:J52)^-$B$9)*($J$13:J52&gt;0)),0),"")</f>
        <v>0</v>
      </c>
      <c r="R53" s="49">
        <f t="shared" si="10"/>
        <v>9.7656250000000008E-9</v>
      </c>
      <c r="S53" s="53"/>
      <c r="T53" s="54">
        <f t="shared" si="28"/>
        <v>-9.5740475274483536</v>
      </c>
      <c r="U53" s="55">
        <f t="shared" si="29"/>
        <v>-8.6072365266704534</v>
      </c>
      <c r="V53" s="49">
        <f t="shared" si="11"/>
        <v>-18.617280838044682</v>
      </c>
      <c r="W53" s="55">
        <f t="shared" si="30"/>
        <v>4.7482924711208403</v>
      </c>
      <c r="X53" s="55">
        <f t="shared" si="31"/>
        <v>-100</v>
      </c>
      <c r="Y53" s="49">
        <f t="shared" si="12"/>
        <v>-18.775914878599824</v>
      </c>
      <c r="Z53" s="53"/>
      <c r="AA53" s="50">
        <f t="shared" si="13"/>
        <v>0.38588435405783073</v>
      </c>
      <c r="AB53" s="50">
        <f t="shared" si="14"/>
        <v>0.6086825090780873</v>
      </c>
      <c r="AC53" s="51">
        <f t="shared" si="15"/>
        <v>5.4331368640820185E-3</v>
      </c>
      <c r="AD53" s="50">
        <f t="shared" si="16"/>
        <v>0.9999847271370178</v>
      </c>
      <c r="AE53" s="50">
        <f t="shared" si="17"/>
        <v>3.5895905995039659E-22</v>
      </c>
      <c r="AF53" s="51">
        <f t="shared" si="18"/>
        <v>1.5272862982139368E-5</v>
      </c>
      <c r="AG53" s="53"/>
      <c r="AH53" s="50">
        <f t="shared" si="19"/>
        <v>1.7065315221537833</v>
      </c>
      <c r="AI53" s="50">
        <f t="shared" si="20"/>
        <v>3.0004123673005179</v>
      </c>
      <c r="AJ53" s="53"/>
      <c r="AK53" s="50">
        <f t="shared" si="21"/>
        <v>0.50081662300155494</v>
      </c>
      <c r="AL53" s="50">
        <f t="shared" si="22"/>
        <v>-1.7067446355073406</v>
      </c>
      <c r="AM53" s="50">
        <f t="shared" si="23"/>
        <v>-0.17288356747500144</v>
      </c>
      <c r="AN53" s="50">
        <f t="shared" si="24"/>
        <v>4.7130428655992018</v>
      </c>
      <c r="AO53" s="50">
        <f t="shared" si="25"/>
        <v>-4.2953169458159817</v>
      </c>
      <c r="AP53" s="50">
        <f t="shared" si="26"/>
        <v>-0.3315176080301418</v>
      </c>
      <c r="AQ53" s="53"/>
      <c r="AR53" s="55">
        <v>0.65702843236721797</v>
      </c>
      <c r="AS53" s="55">
        <v>0.41729740739454524</v>
      </c>
      <c r="AT53" s="55">
        <v>0.75728095698016284</v>
      </c>
      <c r="AU53" s="55">
        <v>4.1406526021143586E-2</v>
      </c>
      <c r="AV53" s="55">
        <v>0.9460146136790859</v>
      </c>
      <c r="AW53" s="55">
        <v>0.52878207349902695</v>
      </c>
      <c r="AX53" s="55">
        <v>0.55502911991877113</v>
      </c>
    </row>
    <row r="54" spans="1:50" x14ac:dyDescent="0.25">
      <c r="A54" s="52">
        <f t="shared" si="27"/>
        <v>41</v>
      </c>
      <c r="B54" s="52">
        <f t="shared" si="2"/>
        <v>2</v>
      </c>
      <c r="C54" s="8" t="str">
        <f t="shared" si="3"/>
        <v/>
      </c>
      <c r="D54" s="8">
        <f t="shared" si="4"/>
        <v>3</v>
      </c>
      <c r="E54" s="53"/>
      <c r="F54" s="8">
        <f t="shared" si="5"/>
        <v>0</v>
      </c>
      <c r="G54" s="8">
        <f t="shared" si="6"/>
        <v>0</v>
      </c>
      <c r="H54" s="46">
        <f t="shared" si="0"/>
        <v>0</v>
      </c>
      <c r="I54" s="47">
        <f t="shared" si="7"/>
        <v>41</v>
      </c>
      <c r="J54" s="47">
        <f t="shared" si="8"/>
        <v>0</v>
      </c>
      <c r="K54" s="46">
        <f t="shared" si="1"/>
        <v>0</v>
      </c>
      <c r="L54" s="53"/>
      <c r="M54" s="54">
        <f>IF(A54&lt;=$B$5,IF(SUM($F$13:F53)&gt;0,SUMPRODUCT(((A54-$F$13:F53)^-$B$9)*($F$13:F53&gt;0)),0),"")</f>
        <v>2.6735881674883202E-5</v>
      </c>
      <c r="N54" s="54">
        <f>IF(A54&lt;=$B$5,IF(SUM($G$13:G53)&gt;0,SUMPRODUCT(((A54-$G$13:G53)^-$B$9)*($G$13:G53&gt;0)),0),"")</f>
        <v>3.3710717952780658E-4</v>
      </c>
      <c r="O54" s="49">
        <f t="shared" si="9"/>
        <v>8.631389527436689E-9</v>
      </c>
      <c r="P54" s="54">
        <f>IF(A54&lt;=$B$5,IF(SUM($I$13:I53)&lt;&gt;0,SUMPRODUCT(((A54-$I$13:I53)^-$B$9)*($I$13:I53&gt;0)),0),"")</f>
        <v>1.036563819207049</v>
      </c>
      <c r="Q54" s="54">
        <f>IF(A54&lt;=$B$5,IF(SUM($J$13:J53)&gt;0,SUMPRODUCT(((A54-$J$13:J53)^-$B$9)*($J$13:J53&gt;0)),0),"")</f>
        <v>0</v>
      </c>
      <c r="R54" s="49">
        <f t="shared" si="10"/>
        <v>8.631389527436689E-9</v>
      </c>
      <c r="S54" s="53"/>
      <c r="T54" s="54">
        <f t="shared" si="28"/>
        <v>-7.1019938048270141</v>
      </c>
      <c r="U54" s="55">
        <f t="shared" si="29"/>
        <v>-7.3380039773660153</v>
      </c>
      <c r="V54" s="49">
        <f t="shared" si="11"/>
        <v>-17.18793956738806</v>
      </c>
      <c r="W54" s="55">
        <f t="shared" si="30"/>
        <v>-0.18424589322203994</v>
      </c>
      <c r="X54" s="55">
        <f t="shared" si="31"/>
        <v>-100</v>
      </c>
      <c r="Y54" s="49">
        <f t="shared" si="12"/>
        <v>-16.888574172897574</v>
      </c>
      <c r="Z54" s="53"/>
      <c r="AA54" s="50">
        <f t="shared" si="13"/>
        <v>0.52539723779992853</v>
      </c>
      <c r="AB54" s="50">
        <f t="shared" si="14"/>
        <v>0.4700778680212378</v>
      </c>
      <c r="AC54" s="51">
        <f t="shared" si="15"/>
        <v>4.5248941788335979E-3</v>
      </c>
      <c r="AD54" s="50">
        <f t="shared" si="16"/>
        <v>0.99961982394737636</v>
      </c>
      <c r="AE54" s="50">
        <f t="shared" si="17"/>
        <v>3.6704305543098449E-21</v>
      </c>
      <c r="AF54" s="51">
        <f t="shared" si="18"/>
        <v>3.8017605262367427E-4</v>
      </c>
      <c r="AG54" s="53"/>
      <c r="AH54" s="50">
        <f t="shared" si="19"/>
        <v>2.2373357765647222</v>
      </c>
      <c r="AI54" s="50">
        <f t="shared" si="20"/>
        <v>3.0102647534208393</v>
      </c>
      <c r="AJ54" s="53"/>
      <c r="AK54" s="50">
        <f t="shared" si="21"/>
        <v>3.4275102069791146</v>
      </c>
      <c r="AL54" s="50">
        <f t="shared" si="22"/>
        <v>0.65710566066808362</v>
      </c>
      <c r="AM54" s="50">
        <f t="shared" si="23"/>
        <v>1.3799207661334798</v>
      </c>
      <c r="AN54" s="50">
        <f t="shared" si="24"/>
        <v>-0.2201571160553385</v>
      </c>
      <c r="AO54" s="50">
        <f t="shared" si="25"/>
        <v>1.2723875228334967</v>
      </c>
      <c r="AP54" s="50">
        <f t="shared" si="26"/>
        <v>1.6792861606239677</v>
      </c>
      <c r="AQ54" s="53"/>
      <c r="AR54" s="55">
        <v>0.58908462631521297</v>
      </c>
      <c r="AS54" s="55">
        <v>9.237232663471584E-2</v>
      </c>
      <c r="AT54" s="55">
        <v>0.39220084059080573</v>
      </c>
      <c r="AU54" s="55">
        <v>0.53662712494373999</v>
      </c>
      <c r="AV54" s="55">
        <v>0.299798336239258</v>
      </c>
      <c r="AW54" s="55">
        <v>0.28496865738556298</v>
      </c>
      <c r="AX54" s="55">
        <v>0.24609956747005057</v>
      </c>
    </row>
    <row r="55" spans="1:50" x14ac:dyDescent="0.25">
      <c r="A55" s="52">
        <f t="shared" si="27"/>
        <v>42</v>
      </c>
      <c r="B55" s="52">
        <f t="shared" si="2"/>
        <v>1</v>
      </c>
      <c r="C55" s="8">
        <f t="shared" si="3"/>
        <v>4</v>
      </c>
      <c r="D55" s="8" t="str">
        <f t="shared" si="4"/>
        <v/>
      </c>
      <c r="E55" s="53"/>
      <c r="F55" s="8">
        <f t="shared" si="5"/>
        <v>42</v>
      </c>
      <c r="G55" s="8">
        <f t="shared" si="6"/>
        <v>0</v>
      </c>
      <c r="H55" s="46">
        <f t="shared" si="0"/>
        <v>0</v>
      </c>
      <c r="I55" s="47">
        <f t="shared" si="7"/>
        <v>0</v>
      </c>
      <c r="J55" s="47">
        <f t="shared" si="8"/>
        <v>0</v>
      </c>
      <c r="K55" s="46">
        <f t="shared" si="1"/>
        <v>0</v>
      </c>
      <c r="L55" s="53"/>
      <c r="M55" s="54">
        <f>IF(A55&lt;=$B$5,IF(SUM($F$13:F54)&gt;0,SUMPRODUCT(((A55-$F$13:F54)^-$B$9)*($F$13:F54&gt;0)),0),"")</f>
        <v>1.7741896700009965E-5</v>
      </c>
      <c r="N55" s="54">
        <f>IF(A55&lt;=$B$5,IF(SUM($G$13:G54)&gt;0,SUMPRODUCT(((A55-$G$13:G54)^-$B$9)*($G$13:G54&gt;0)),0),"")</f>
        <v>1.3874309289102526E-4</v>
      </c>
      <c r="O55" s="49">
        <f t="shared" si="9"/>
        <v>7.6516227194185448E-9</v>
      </c>
      <c r="P55" s="54">
        <f>IF(A55&lt;=$B$5,IF(SUM($I$13:I54)&lt;&gt;0,SUMPRODUCT(((A55-$I$13:I54)^-$B$9)*($I$13:I54&gt;0)),0),"")</f>
        <v>1.0367711859100501</v>
      </c>
      <c r="Q55" s="54">
        <f>IF(A55&lt;=$B$5,IF(SUM($J$13:J54)&gt;0,SUMPRODUCT(((A55-$J$13:J54)^-$B$9)*($J$13:J54&gt;0)),0),"")</f>
        <v>0</v>
      </c>
      <c r="R55" s="49">
        <f t="shared" si="10"/>
        <v>7.6516227194185448E-9</v>
      </c>
      <c r="S55" s="53"/>
      <c r="T55" s="54">
        <f t="shared" si="28"/>
        <v>-3.4499372442112879</v>
      </c>
      <c r="U55" s="55">
        <f t="shared" si="29"/>
        <v>-10.76315475814901</v>
      </c>
      <c r="V55" s="49">
        <f t="shared" si="11"/>
        <v>-13.87840245393013</v>
      </c>
      <c r="W55" s="55">
        <f t="shared" si="30"/>
        <v>6.1311753282203355E-2</v>
      </c>
      <c r="X55" s="55">
        <f t="shared" si="31"/>
        <v>-100</v>
      </c>
      <c r="Y55" s="49">
        <f t="shared" si="12"/>
        <v>-21.365563720142831</v>
      </c>
      <c r="Z55" s="53"/>
      <c r="AA55" s="50">
        <f t="shared" si="13"/>
        <v>0.96232144576554657</v>
      </c>
      <c r="AB55" s="50">
        <f t="shared" si="14"/>
        <v>3.0626472228026991E-2</v>
      </c>
      <c r="AC55" s="51">
        <f t="shared" si="15"/>
        <v>7.0520820064263771E-3</v>
      </c>
      <c r="AD55" s="50">
        <f t="shared" si="16"/>
        <v>0.99995895194126749</v>
      </c>
      <c r="AE55" s="50">
        <f t="shared" si="17"/>
        <v>3.2703309482231017E-21</v>
      </c>
      <c r="AF55" s="51">
        <f t="shared" si="18"/>
        <v>4.1048058732519774E-5</v>
      </c>
      <c r="AG55" s="53"/>
      <c r="AH55" s="50">
        <f t="shared" si="19"/>
        <v>4.060848243254978</v>
      </c>
      <c r="AI55" s="50">
        <f t="shared" si="20"/>
        <v>3.0011082975857781</v>
      </c>
      <c r="AJ55" s="53"/>
      <c r="AK55" s="50">
        <f t="shared" si="21"/>
        <v>7.4896444260134434</v>
      </c>
      <c r="AL55" s="50">
        <f t="shared" si="22"/>
        <v>-1.8802681706065822</v>
      </c>
      <c r="AM55" s="50">
        <f t="shared" si="23"/>
        <v>4.8099456374867113</v>
      </c>
      <c r="AN55" s="50">
        <f t="shared" si="24"/>
        <v>2.5200498420138769E-2</v>
      </c>
      <c r="AO55" s="50">
        <f t="shared" si="25"/>
        <v>1.4543975896735934</v>
      </c>
      <c r="AP55" s="50">
        <f t="shared" si="26"/>
        <v>-2.6772156287259872</v>
      </c>
      <c r="AQ55" s="53"/>
      <c r="AR55" s="55">
        <v>0.17839099986731233</v>
      </c>
      <c r="AS55" s="55">
        <v>6.7389038768714826E-3</v>
      </c>
      <c r="AT55" s="55">
        <v>0.77790723272641937</v>
      </c>
      <c r="AU55" s="55">
        <v>0.49580001571705012</v>
      </c>
      <c r="AV55" s="55">
        <v>0.27496055821773369</v>
      </c>
      <c r="AW55" s="55">
        <v>3.8916969160226245E-2</v>
      </c>
      <c r="AX55" s="55">
        <v>0.85628983946202952</v>
      </c>
    </row>
    <row r="56" spans="1:50" x14ac:dyDescent="0.25">
      <c r="A56" s="52">
        <f t="shared" si="27"/>
        <v>43</v>
      </c>
      <c r="B56" s="52">
        <f t="shared" si="2"/>
        <v>1</v>
      </c>
      <c r="C56" s="8">
        <f t="shared" si="3"/>
        <v>4</v>
      </c>
      <c r="D56" s="8" t="str">
        <f t="shared" si="4"/>
        <v/>
      </c>
      <c r="E56" s="53"/>
      <c r="F56" s="8">
        <f t="shared" si="5"/>
        <v>43</v>
      </c>
      <c r="G56" s="8">
        <f t="shared" si="6"/>
        <v>0</v>
      </c>
      <c r="H56" s="46">
        <f t="shared" si="0"/>
        <v>0</v>
      </c>
      <c r="I56" s="47">
        <f t="shared" si="7"/>
        <v>0</v>
      </c>
      <c r="J56" s="47">
        <f t="shared" si="8"/>
        <v>0</v>
      </c>
      <c r="K56" s="46">
        <f t="shared" si="1"/>
        <v>0</v>
      </c>
      <c r="L56" s="53"/>
      <c r="M56" s="54">
        <f>IF(A56&lt;=$B$5,IF(SUM($F$13:F55)&gt;0,SUMPRODUCT(((A56-$F$13:F55)^-$B$9)*($F$13:F55&gt;0)),0),"")</f>
        <v>1.0000122111321337</v>
      </c>
      <c r="N56" s="54">
        <f>IF(A56&lt;=$B$5,IF(SUM($G$13:G55)&gt;0,SUMPRODUCT(((A56-$G$13:G55)^-$B$9)*($G$13:G55&gt;0)),0),"")</f>
        <v>6.5826677188944829E-5</v>
      </c>
      <c r="O56" s="49">
        <f t="shared" si="9"/>
        <v>6.8023303940441025E-9</v>
      </c>
      <c r="P56" s="54">
        <f>IF(A56&lt;=$B$5,IF(SUM($I$13:I55)&lt;&gt;0,SUMPRODUCT(((A56-$I$13:I55)^-$B$9)*($I$13:I55&gt;0)),0),"")</f>
        <v>3.6849640741941324E-2</v>
      </c>
      <c r="Q56" s="54">
        <f>IF(A56&lt;=$B$5,IF(SUM($J$13:J55)&gt;0,SUMPRODUCT(((A56-$J$13:J55)^-$B$9)*($J$13:J55&gt;0)),0),"")</f>
        <v>0</v>
      </c>
      <c r="R56" s="49">
        <f t="shared" si="10"/>
        <v>6.8023303940441025E-9</v>
      </c>
      <c r="S56" s="53"/>
      <c r="T56" s="54">
        <f t="shared" si="28"/>
        <v>4.0603622948250333</v>
      </c>
      <c r="U56" s="55">
        <f t="shared" si="29"/>
        <v>-14.015846422834919</v>
      </c>
      <c r="V56" s="49">
        <f t="shared" si="11"/>
        <v>-19.609908473632299</v>
      </c>
      <c r="W56" s="55">
        <f t="shared" si="30"/>
        <v>-5.4094147569717386</v>
      </c>
      <c r="X56" s="55">
        <f t="shared" si="31"/>
        <v>-100</v>
      </c>
      <c r="Y56" s="49">
        <f t="shared" si="12"/>
        <v>-18.130230771466053</v>
      </c>
      <c r="Z56" s="53"/>
      <c r="AA56" s="50">
        <f t="shared" si="13"/>
        <v>0.99978658975257029</v>
      </c>
      <c r="AB56" s="50">
        <f t="shared" si="14"/>
        <v>1.9915643405230734E-4</v>
      </c>
      <c r="AC56" s="51">
        <f t="shared" si="15"/>
        <v>1.4253813377353725E-5</v>
      </c>
      <c r="AD56" s="50">
        <f t="shared" si="16"/>
        <v>0.99751910068922245</v>
      </c>
      <c r="AE56" s="50">
        <f t="shared" si="17"/>
        <v>4.3007454588925565E-20</v>
      </c>
      <c r="AF56" s="51">
        <f t="shared" si="18"/>
        <v>2.4808993107775174E-3</v>
      </c>
      <c r="AG56" s="53"/>
      <c r="AH56" s="50">
        <f t="shared" si="19"/>
        <v>3.9995739734116018</v>
      </c>
      <c r="AI56" s="50">
        <f t="shared" si="20"/>
        <v>3.0669842813909929</v>
      </c>
      <c r="AJ56" s="53"/>
      <c r="AK56" s="50">
        <f t="shared" si="21"/>
        <v>4.0603500837674549</v>
      </c>
      <c r="AL56" s="50">
        <f t="shared" si="22"/>
        <v>-4.387361049441445</v>
      </c>
      <c r="AM56" s="50">
        <f t="shared" si="23"/>
        <v>-0.80390789516448402</v>
      </c>
      <c r="AN56" s="50">
        <f t="shared" si="24"/>
        <v>-2.108505347376374</v>
      </c>
      <c r="AO56" s="50">
        <f t="shared" si="25"/>
        <v>4.538322780197424</v>
      </c>
      <c r="AP56" s="50">
        <f t="shared" si="26"/>
        <v>0.67576980700175904</v>
      </c>
      <c r="AQ56" s="53"/>
      <c r="AR56" s="55">
        <v>0.59739519323890766</v>
      </c>
      <c r="AS56" s="55">
        <v>6.2567425243844399E-2</v>
      </c>
      <c r="AT56" s="55">
        <v>0.94906405188314991</v>
      </c>
      <c r="AU56" s="55">
        <v>0.80308212718033278</v>
      </c>
      <c r="AV56" s="55">
        <v>4.6284930697195747E-2</v>
      </c>
      <c r="AW56" s="55">
        <v>0.63086712707948345</v>
      </c>
      <c r="AX56" s="55">
        <v>0.38923875397332441</v>
      </c>
    </row>
    <row r="57" spans="1:50" x14ac:dyDescent="0.25">
      <c r="A57" s="52">
        <f t="shared" si="27"/>
        <v>44</v>
      </c>
      <c r="B57" s="52">
        <f t="shared" si="2"/>
        <v>1</v>
      </c>
      <c r="C57" s="8">
        <f t="shared" si="3"/>
        <v>4</v>
      </c>
      <c r="D57" s="8" t="str">
        <f t="shared" si="4"/>
        <v/>
      </c>
      <c r="E57" s="53"/>
      <c r="F57" s="8">
        <f t="shared" si="5"/>
        <v>44</v>
      </c>
      <c r="G57" s="8">
        <f t="shared" si="6"/>
        <v>0</v>
      </c>
      <c r="H57" s="46">
        <f t="shared" si="0"/>
        <v>0</v>
      </c>
      <c r="I57" s="47">
        <f t="shared" si="7"/>
        <v>0</v>
      </c>
      <c r="J57" s="47">
        <f t="shared" si="8"/>
        <v>0</v>
      </c>
      <c r="K57" s="46">
        <f t="shared" si="1"/>
        <v>0</v>
      </c>
      <c r="L57" s="53"/>
      <c r="M57" s="54">
        <f>IF(A57&lt;=$B$5,IF(SUM($F$13:F56)&gt;0,SUMPRODUCT(((A57-$F$13:F56)^-$B$9)*($F$13:F56&gt;0)),0),"")</f>
        <v>1.0312586641506805</v>
      </c>
      <c r="N57" s="54">
        <f>IF(A57&lt;=$B$5,IF(SUM($G$13:G56)&gt;0,SUMPRODUCT(((A57-$G$13:G56)^-$B$9)*($G$13:G56&gt;0)),0),"")</f>
        <v>3.463561061856468E-5</v>
      </c>
      <c r="O57" s="49">
        <f t="shared" si="9"/>
        <v>6.0636847954995619E-9</v>
      </c>
      <c r="P57" s="54">
        <f>IF(A57&lt;=$B$5,IF(SUM($I$13:I56)&lt;&gt;0,SUMPRODUCT(((A57-$I$13:I56)^-$B$9)*($I$13:I56&gt;0)),0),"")</f>
        <v>5.6343855922951786E-3</v>
      </c>
      <c r="Q57" s="54">
        <f>IF(A57&lt;=$B$5,IF(SUM($J$13:J56)&gt;0,SUMPRODUCT(((A57-$J$13:J56)^-$B$9)*($J$13:J56&gt;0)),0),"")</f>
        <v>0</v>
      </c>
      <c r="R57" s="49">
        <f t="shared" si="10"/>
        <v>6.0636847954995619E-9</v>
      </c>
      <c r="S57" s="53"/>
      <c r="T57" s="54">
        <f t="shared" si="28"/>
        <v>1.3334092400087179</v>
      </c>
      <c r="U57" s="55">
        <f t="shared" si="29"/>
        <v>-12.551612721810873</v>
      </c>
      <c r="V57" s="49">
        <f t="shared" si="11"/>
        <v>-8.8335345940018595</v>
      </c>
      <c r="W57" s="55">
        <f t="shared" si="30"/>
        <v>-7.3913833204419586</v>
      </c>
      <c r="X57" s="55">
        <f t="shared" si="31"/>
        <v>-100</v>
      </c>
      <c r="Y57" s="49">
        <f t="shared" si="12"/>
        <v>-17.949371261328228</v>
      </c>
      <c r="Z57" s="53"/>
      <c r="AA57" s="50">
        <f t="shared" si="13"/>
        <v>0.99036738454181661</v>
      </c>
      <c r="AB57" s="50">
        <f t="shared" si="14"/>
        <v>1.4227816241015457E-3</v>
      </c>
      <c r="AC57" s="51">
        <f t="shared" si="15"/>
        <v>8.2098338340819213E-3</v>
      </c>
      <c r="AD57" s="50">
        <f t="shared" si="16"/>
        <v>0.99315306198418796</v>
      </c>
      <c r="AE57" s="50">
        <f t="shared" si="17"/>
        <v>1.0899433409334368E-19</v>
      </c>
      <c r="AF57" s="51">
        <f t="shared" si="18"/>
        <v>6.8469380158120274E-3</v>
      </c>
      <c r="AG57" s="53"/>
      <c r="AH57" s="50">
        <f t="shared" si="19"/>
        <v>4.2077645531897243</v>
      </c>
      <c r="AI57" s="50">
        <f t="shared" si="20"/>
        <v>3.1848673264269247</v>
      </c>
      <c r="AJ57" s="53"/>
      <c r="AK57" s="50">
        <f t="shared" si="21"/>
        <v>1.3026291797765976</v>
      </c>
      <c r="AL57" s="50">
        <f t="shared" si="22"/>
        <v>-2.2809845252672352</v>
      </c>
      <c r="AM57" s="50">
        <f t="shared" si="23"/>
        <v>10.087413575589446</v>
      </c>
      <c r="AN57" s="50">
        <f t="shared" si="24"/>
        <v>-2.2125161488090619</v>
      </c>
      <c r="AO57" s="50">
        <f t="shared" si="25"/>
        <v>2.929897041268942</v>
      </c>
      <c r="AP57" s="50">
        <f t="shared" si="26"/>
        <v>0.9715769082630773</v>
      </c>
      <c r="AQ57" s="53"/>
      <c r="AR57" s="55">
        <v>0.14923661550171419</v>
      </c>
      <c r="AS57" s="55">
        <v>0.29558328731202232</v>
      </c>
      <c r="AT57" s="55">
        <v>0.82063511115914189</v>
      </c>
      <c r="AU57" s="55">
        <v>0.81381780333166254</v>
      </c>
      <c r="AV57" s="55">
        <v>0.12419781263905527</v>
      </c>
      <c r="AW57" s="55">
        <v>1.1991500637495989E-3</v>
      </c>
      <c r="AX57" s="55">
        <v>0.343503978697979</v>
      </c>
    </row>
    <row r="58" spans="1:50" x14ac:dyDescent="0.25">
      <c r="A58" s="52">
        <f t="shared" si="27"/>
        <v>45</v>
      </c>
      <c r="B58" s="52">
        <f t="shared" si="2"/>
        <v>1</v>
      </c>
      <c r="C58" s="8">
        <f t="shared" si="3"/>
        <v>4</v>
      </c>
      <c r="D58" s="8" t="str">
        <f t="shared" si="4"/>
        <v/>
      </c>
      <c r="E58" s="53"/>
      <c r="F58" s="8">
        <f t="shared" si="5"/>
        <v>45</v>
      </c>
      <c r="G58" s="8">
        <f t="shared" si="6"/>
        <v>0</v>
      </c>
      <c r="H58" s="46">
        <f t="shared" si="0"/>
        <v>0</v>
      </c>
      <c r="I58" s="47">
        <f t="shared" si="7"/>
        <v>0</v>
      </c>
      <c r="J58" s="47">
        <f t="shared" si="8"/>
        <v>0</v>
      </c>
      <c r="K58" s="46">
        <f t="shared" si="1"/>
        <v>0</v>
      </c>
      <c r="L58" s="53"/>
      <c r="M58" s="54">
        <f>IF(A58&lt;=$B$5,IF(SUM($F$13:F57)&gt;0,SUMPRODUCT(((A58-$F$13:F57)^-$B$9)*($F$13:F57&gt;0)),0),"")</f>
        <v>1.0353715341482552</v>
      </c>
      <c r="N58" s="54">
        <f>IF(A58&lt;=$B$5,IF(SUM($G$13:G57)&gt;0,SUMPRODUCT(((A58-$G$13:G57)^-$B$9)*($G$13:G57&gt;0)),0),"")</f>
        <v>1.971206195722902E-5</v>
      </c>
      <c r="O58" s="49">
        <f t="shared" si="9"/>
        <v>5.4192280986976921E-9</v>
      </c>
      <c r="P58" s="54">
        <f>IF(A58&lt;=$B$5,IF(SUM($I$13:I57)&lt;&gt;0,SUMPRODUCT(((A58-$I$13:I57)^-$B$9)*($I$13:I57&gt;0)),0),"")</f>
        <v>1.5364452070666026E-3</v>
      </c>
      <c r="Q58" s="54">
        <f>IF(A58&lt;=$B$5,IF(SUM($J$13:J57)&gt;0,SUMPRODUCT(((A58-$J$13:J57)^-$B$9)*($J$13:J57&gt;0)),0),"")</f>
        <v>0</v>
      </c>
      <c r="R58" s="49">
        <f t="shared" si="10"/>
        <v>5.4192280986976921E-9</v>
      </c>
      <c r="S58" s="53"/>
      <c r="T58" s="54">
        <f t="shared" si="28"/>
        <v>-1.7909716185061597</v>
      </c>
      <c r="U58" s="55">
        <f t="shared" si="29"/>
        <v>-12.311297812538966</v>
      </c>
      <c r="V58" s="49">
        <f t="shared" si="11"/>
        <v>-14.264207509030342</v>
      </c>
      <c r="W58" s="55">
        <f t="shared" si="30"/>
        <v>-4.7766020720650193</v>
      </c>
      <c r="X58" s="55">
        <f t="shared" si="31"/>
        <v>-100</v>
      </c>
      <c r="Y58" s="49">
        <f t="shared" si="12"/>
        <v>-16.483683787414659</v>
      </c>
      <c r="Z58" s="53"/>
      <c r="AA58" s="50">
        <f t="shared" si="13"/>
        <v>0.99028276486417033</v>
      </c>
      <c r="AB58" s="50">
        <f t="shared" si="14"/>
        <v>6.9494407961800085E-3</v>
      </c>
      <c r="AC58" s="51">
        <f t="shared" si="15"/>
        <v>2.7677943396496388E-3</v>
      </c>
      <c r="AD58" s="50">
        <f t="shared" si="16"/>
        <v>0.99600524887108988</v>
      </c>
      <c r="AE58" s="50">
        <f t="shared" si="17"/>
        <v>3.1866137738986127E-20</v>
      </c>
      <c r="AF58" s="51">
        <f t="shared" si="18"/>
        <v>3.9947511289101165E-3</v>
      </c>
      <c r="AG58" s="53"/>
      <c r="AH58" s="50">
        <f t="shared" si="19"/>
        <v>4.0441648896461704</v>
      </c>
      <c r="AI58" s="50">
        <f t="shared" si="20"/>
        <v>3.1078582804805732</v>
      </c>
      <c r="AJ58" s="53"/>
      <c r="AK58" s="50">
        <f t="shared" si="21"/>
        <v>-1.8257319510006587</v>
      </c>
      <c r="AL58" s="50">
        <f t="shared" si="22"/>
        <v>-1.4770179850432756</v>
      </c>
      <c r="AM58" s="50">
        <f t="shared" si="23"/>
        <v>4.7691049398212586</v>
      </c>
      <c r="AN58" s="50">
        <f t="shared" si="24"/>
        <v>1.7016817658389027</v>
      </c>
      <c r="AO58" s="50">
        <f t="shared" si="25"/>
        <v>-0.59614515272101321</v>
      </c>
      <c r="AP58" s="50">
        <f t="shared" si="26"/>
        <v>2.5496286614369406</v>
      </c>
      <c r="AQ58" s="53"/>
      <c r="AR58" s="55">
        <v>3.5331744113840102E-3</v>
      </c>
      <c r="AS58" s="55">
        <v>0.77156243027487381</v>
      </c>
      <c r="AT58" s="55">
        <v>0.7280355770266338</v>
      </c>
      <c r="AU58" s="55">
        <v>0.24333997390521134</v>
      </c>
      <c r="AV58" s="55">
        <v>0.59807005816321124</v>
      </c>
      <c r="AW58" s="55">
        <v>3.9948212780863246E-2</v>
      </c>
      <c r="AX58" s="55">
        <v>0.15449760048295147</v>
      </c>
    </row>
    <row r="59" spans="1:50" x14ac:dyDescent="0.25">
      <c r="A59" s="52">
        <f t="shared" si="27"/>
        <v>46</v>
      </c>
      <c r="B59" s="52">
        <f t="shared" si="2"/>
        <v>1</v>
      </c>
      <c r="C59" s="8">
        <f t="shared" si="3"/>
        <v>4</v>
      </c>
      <c r="D59" s="8" t="str">
        <f t="shared" si="4"/>
        <v/>
      </c>
      <c r="E59" s="53"/>
      <c r="F59" s="8">
        <f t="shared" si="5"/>
        <v>46</v>
      </c>
      <c r="G59" s="8">
        <f t="shared" si="6"/>
        <v>0</v>
      </c>
      <c r="H59" s="46">
        <f t="shared" si="0"/>
        <v>0</v>
      </c>
      <c r="I59" s="47">
        <f t="shared" si="7"/>
        <v>0</v>
      </c>
      <c r="J59" s="47">
        <f t="shared" si="8"/>
        <v>0</v>
      </c>
      <c r="K59" s="46">
        <f t="shared" si="1"/>
        <v>0</v>
      </c>
      <c r="L59" s="53"/>
      <c r="M59" s="54">
        <f>IF(A59&lt;=$B$5,IF(SUM($F$13:F58)&gt;0,SUMPRODUCT(((A59-$F$13:F58)^-$B$9)*($F$13:F58&gt;0)),0),"")</f>
        <v>1.0363464836302088</v>
      </c>
      <c r="N59" s="54">
        <f>IF(A59&lt;=$B$5,IF(SUM($G$13:G58)&gt;0,SUMPRODUCT(((A59-$G$13:G58)^-$B$9)*($G$13:G58&gt;0)),0),"")</f>
        <v>1.1930298906580888E-5</v>
      </c>
      <c r="O59" s="49">
        <f t="shared" si="9"/>
        <v>4.8552415556473609E-9</v>
      </c>
      <c r="P59" s="54">
        <f>IF(A59&lt;=$B$5,IF(SUM($I$13:I58)&lt;&gt;0,SUMPRODUCT(((A59-$I$13:I58)^-$B$9)*($I$13:I58&gt;0)),0),"")</f>
        <v>5.6928290739192327E-4</v>
      </c>
      <c r="Q59" s="54">
        <f>IF(A59&lt;=$B$5,IF(SUM($J$13:J58)&gt;0,SUMPRODUCT(((A59-$J$13:J58)^-$B$9)*($J$13:J58&gt;0)),0),"")</f>
        <v>0</v>
      </c>
      <c r="R59" s="49">
        <f t="shared" si="10"/>
        <v>4.8552415556473609E-9</v>
      </c>
      <c r="S59" s="53"/>
      <c r="T59" s="54">
        <f t="shared" si="28"/>
        <v>-0.37178529942314537</v>
      </c>
      <c r="U59" s="55">
        <f t="shared" si="29"/>
        <v>-12.761356321922438</v>
      </c>
      <c r="V59" s="49">
        <f t="shared" si="11"/>
        <v>-18.280028260653722</v>
      </c>
      <c r="W59" s="55">
        <f t="shared" si="30"/>
        <v>-9.6782537715368075</v>
      </c>
      <c r="X59" s="55">
        <f t="shared" si="31"/>
        <v>-100</v>
      </c>
      <c r="Y59" s="49">
        <f t="shared" si="12"/>
        <v>-24.176279742877554</v>
      </c>
      <c r="Z59" s="53"/>
      <c r="AA59" s="50">
        <f t="shared" si="13"/>
        <v>0.9968867208732618</v>
      </c>
      <c r="AB59" s="50">
        <f t="shared" si="14"/>
        <v>2.8983376626177397E-3</v>
      </c>
      <c r="AC59" s="51">
        <f t="shared" si="15"/>
        <v>2.149414641205467E-4</v>
      </c>
      <c r="AD59" s="50">
        <f t="shared" si="16"/>
        <v>0.99892508155137416</v>
      </c>
      <c r="AE59" s="50">
        <f t="shared" si="17"/>
        <v>3.2218694720341147E-19</v>
      </c>
      <c r="AF59" s="51">
        <f t="shared" si="18"/>
        <v>1.0749184486257835E-3</v>
      </c>
      <c r="AG59" s="53"/>
      <c r="AH59" s="50">
        <f t="shared" si="19"/>
        <v>3.9939951274166634</v>
      </c>
      <c r="AI59" s="50">
        <f t="shared" si="20"/>
        <v>3.0290227981128957</v>
      </c>
      <c r="AJ59" s="53"/>
      <c r="AK59" s="50">
        <f t="shared" si="21"/>
        <v>-0.40748683100512534</v>
      </c>
      <c r="AL59" s="50">
        <f t="shared" si="22"/>
        <v>-1.4249270547902353</v>
      </c>
      <c r="AM59" s="50">
        <f t="shared" si="23"/>
        <v>0.86317872179175148</v>
      </c>
      <c r="AN59" s="50">
        <f t="shared" si="24"/>
        <v>-2.207120725175669</v>
      </c>
      <c r="AO59" s="50">
        <f t="shared" si="25"/>
        <v>-3.1413333398627712</v>
      </c>
      <c r="AP59" s="50">
        <f t="shared" si="26"/>
        <v>-5.0330727604320824</v>
      </c>
      <c r="AQ59" s="53"/>
      <c r="AR59" s="55">
        <v>0.22510632093904537</v>
      </c>
      <c r="AS59" s="55">
        <v>0.56749986852881795</v>
      </c>
      <c r="AT59" s="55">
        <v>0.72110539800374274</v>
      </c>
      <c r="AU59" s="55">
        <v>0.81327218411063251</v>
      </c>
      <c r="AV59" s="55">
        <v>0.89034034018855568</v>
      </c>
      <c r="AW59" s="55">
        <v>0.359979647570281</v>
      </c>
      <c r="AX59" s="55">
        <v>0.96628062969709205</v>
      </c>
    </row>
    <row r="60" spans="1:50" x14ac:dyDescent="0.25">
      <c r="A60" s="52">
        <f t="shared" si="27"/>
        <v>47</v>
      </c>
      <c r="B60" s="52">
        <f t="shared" si="2"/>
        <v>1</v>
      </c>
      <c r="C60" s="8">
        <f t="shared" si="3"/>
        <v>4</v>
      </c>
      <c r="D60" s="8" t="str">
        <f t="shared" si="4"/>
        <v/>
      </c>
      <c r="E60" s="53"/>
      <c r="F60" s="8">
        <f t="shared" si="5"/>
        <v>47</v>
      </c>
      <c r="G60" s="8">
        <f t="shared" si="6"/>
        <v>0</v>
      </c>
      <c r="H60" s="46">
        <f t="shared" si="0"/>
        <v>0</v>
      </c>
      <c r="I60" s="47">
        <f t="shared" si="7"/>
        <v>0</v>
      </c>
      <c r="J60" s="47">
        <f t="shared" si="8"/>
        <v>0</v>
      </c>
      <c r="K60" s="46">
        <f t="shared" si="1"/>
        <v>0</v>
      </c>
      <c r="L60" s="53"/>
      <c r="M60" s="54">
        <f>IF(A60&lt;=$B$5,IF(SUM($F$13:F59)&gt;0,SUMPRODUCT(((A60-$F$13:F59)^-$B$9)*($F$13:F59&gt;0)),0),"")</f>
        <v>1.0366653505690993</v>
      </c>
      <c r="N60" s="54">
        <f>IF(A60&lt;=$B$5,IF(SUM($G$13:G59)&gt;0,SUMPRODUCT(((A60-$G$13:G59)^-$B$9)*($G$13:G59&gt;0)),0),"")</f>
        <v>7.5865674089877326E-6</v>
      </c>
      <c r="O60" s="49">
        <f t="shared" si="9"/>
        <v>4.3602431684941807E-9</v>
      </c>
      <c r="P60" s="54">
        <f>IF(A60&lt;=$B$5,IF(SUM($I$13:I59)&lt;&gt;0,SUMPRODUCT(((A60-$I$13:I59)^-$B$9)*($I$13:I59&gt;0)),0),"")</f>
        <v>2.5476455524054754E-4</v>
      </c>
      <c r="Q60" s="54">
        <f>IF(A60&lt;=$B$5,IF(SUM($J$13:J59)&gt;0,SUMPRODUCT(((A60-$J$13:J59)^-$B$9)*($J$13:J59&gt;0)),0),"")</f>
        <v>0</v>
      </c>
      <c r="R60" s="49">
        <f t="shared" si="10"/>
        <v>4.3602431684941807E-9</v>
      </c>
      <c r="S60" s="53"/>
      <c r="T60" s="54">
        <f t="shared" si="28"/>
        <v>1.607208320440948</v>
      </c>
      <c r="U60" s="55">
        <f t="shared" si="29"/>
        <v>-14.68270207583987</v>
      </c>
      <c r="V60" s="49">
        <f t="shared" si="11"/>
        <v>-19.314863467361274</v>
      </c>
      <c r="W60" s="55">
        <f t="shared" si="30"/>
        <v>-6.9720958688216861</v>
      </c>
      <c r="X60" s="55">
        <f t="shared" si="31"/>
        <v>-100</v>
      </c>
      <c r="Y60" s="49">
        <f t="shared" si="12"/>
        <v>-19.856593575965224</v>
      </c>
      <c r="Z60" s="53"/>
      <c r="AA60" s="50">
        <f t="shared" si="13"/>
        <v>0.99948581250136881</v>
      </c>
      <c r="AB60" s="50">
        <f t="shared" si="14"/>
        <v>4.6213582165307643E-4</v>
      </c>
      <c r="AC60" s="51">
        <f t="shared" si="15"/>
        <v>5.205167697810293E-5</v>
      </c>
      <c r="AD60" s="50">
        <f t="shared" si="16"/>
        <v>0.99770290547395302</v>
      </c>
      <c r="AE60" s="50">
        <f t="shared" si="17"/>
        <v>8.9856382775204823E-20</v>
      </c>
      <c r="AF60" s="51">
        <f t="shared" si="18"/>
        <v>2.297094526047024E-3</v>
      </c>
      <c r="AG60" s="53"/>
      <c r="AH60" s="50">
        <f t="shared" si="19"/>
        <v>3.9995048003148184</v>
      </c>
      <c r="AI60" s="50">
        <f t="shared" si="20"/>
        <v>3.0620215522032699</v>
      </c>
      <c r="AJ60" s="53"/>
      <c r="AK60" s="50">
        <f t="shared" si="21"/>
        <v>1.5711991524662134</v>
      </c>
      <c r="AL60" s="50">
        <f t="shared" si="22"/>
        <v>-2.8935707552061816</v>
      </c>
      <c r="AM60" s="50">
        <f t="shared" si="23"/>
        <v>-6.4125458810981334E-2</v>
      </c>
      <c r="AN60" s="50">
        <f t="shared" si="24"/>
        <v>1.3030748832821346</v>
      </c>
      <c r="AO60" s="50">
        <f t="shared" si="25"/>
        <v>-3.3391589944547819</v>
      </c>
      <c r="AP60" s="50">
        <f t="shared" si="26"/>
        <v>-0.60585556741493241</v>
      </c>
      <c r="AQ60" s="53"/>
      <c r="AR60" s="55">
        <v>0.63049692537730473</v>
      </c>
      <c r="AS60" s="55">
        <v>0.2597119756338131</v>
      </c>
      <c r="AT60" s="55">
        <v>0.87314391851499717</v>
      </c>
      <c r="AU60" s="55">
        <v>0.29552142332077391</v>
      </c>
      <c r="AV60" s="55">
        <v>0.90256946518230152</v>
      </c>
      <c r="AW60" s="55">
        <v>0.51068594905813036</v>
      </c>
      <c r="AX60" s="55">
        <v>0.59962520639643202</v>
      </c>
    </row>
    <row r="61" spans="1:50" x14ac:dyDescent="0.25">
      <c r="A61" s="52">
        <f t="shared" si="27"/>
        <v>48</v>
      </c>
      <c r="B61" s="52">
        <f t="shared" si="2"/>
        <v>1</v>
      </c>
      <c r="C61" s="8">
        <f t="shared" si="3"/>
        <v>4</v>
      </c>
      <c r="D61" s="8" t="str">
        <f t="shared" si="4"/>
        <v/>
      </c>
      <c r="E61" s="53"/>
      <c r="F61" s="8">
        <f t="shared" si="5"/>
        <v>48</v>
      </c>
      <c r="G61" s="8">
        <f t="shared" si="6"/>
        <v>0</v>
      </c>
      <c r="H61" s="46">
        <f t="shared" si="0"/>
        <v>0</v>
      </c>
      <c r="I61" s="47">
        <f t="shared" si="7"/>
        <v>0</v>
      </c>
      <c r="J61" s="47">
        <f t="shared" si="8"/>
        <v>0</v>
      </c>
      <c r="K61" s="46">
        <f t="shared" si="1"/>
        <v>0</v>
      </c>
      <c r="L61" s="53"/>
      <c r="M61" s="54">
        <f>IF(A61&lt;=$B$5,IF(SUM($F$13:F60)&gt;0,SUMPRODUCT(((A61-$F$13:F60)^-$B$9)*($F$13:F60&gt;0)),0),"")</f>
        <v>1.036793137395565</v>
      </c>
      <c r="N61" s="54">
        <f>IF(A61&lt;=$B$5,IF(SUM($G$13:G60)&gt;0,SUMPRODUCT(((A61-$G$13:G60)^-$B$9)*($G$13:G60&gt;0)),0),"")</f>
        <v>5.0242616176374214E-6</v>
      </c>
      <c r="O61" s="49">
        <f t="shared" si="9"/>
        <v>3.9245856642232514E-9</v>
      </c>
      <c r="P61" s="54">
        <f>IF(A61&lt;=$B$5,IF(SUM($I$13:I60)&lt;&gt;0,SUMPRODUCT(((A61-$I$13:I60)^-$B$9)*($I$13:I60&gt;0)),0),"")</f>
        <v>1.2954439480914105E-4</v>
      </c>
      <c r="Q61" s="54">
        <f>IF(A61&lt;=$B$5,IF(SUM($J$13:J60)&gt;0,SUMPRODUCT(((A61-$J$13:J60)^-$B$9)*($J$13:J60&gt;0)),0),"")</f>
        <v>0</v>
      </c>
      <c r="R61" s="49">
        <f t="shared" si="10"/>
        <v>3.9245856642232514E-9</v>
      </c>
      <c r="S61" s="53"/>
      <c r="T61" s="54">
        <f t="shared" si="28"/>
        <v>0.73932689311460409</v>
      </c>
      <c r="U61" s="55">
        <f t="shared" si="29"/>
        <v>-18.507075658345869</v>
      </c>
      <c r="V61" s="49">
        <f t="shared" si="11"/>
        <v>-17.776349889431081</v>
      </c>
      <c r="W61" s="55">
        <f t="shared" si="30"/>
        <v>-9.8742053430847267</v>
      </c>
      <c r="X61" s="55">
        <f t="shared" si="31"/>
        <v>-100</v>
      </c>
      <c r="Y61" s="49">
        <f t="shared" si="12"/>
        <v>-22.0664355842258</v>
      </c>
      <c r="Z61" s="53"/>
      <c r="AA61" s="50">
        <f t="shared" si="13"/>
        <v>0.99972341086870431</v>
      </c>
      <c r="AB61" s="50">
        <f t="shared" si="14"/>
        <v>1.1470834297548399E-4</v>
      </c>
      <c r="AC61" s="51">
        <f t="shared" si="15"/>
        <v>1.6188078832027198E-4</v>
      </c>
      <c r="AD61" s="50">
        <f t="shared" si="16"/>
        <v>0.99681931345196062</v>
      </c>
      <c r="AE61" s="50">
        <f t="shared" si="17"/>
        <v>3.5262111646193761E-19</v>
      </c>
      <c r="AF61" s="51">
        <f t="shared" si="18"/>
        <v>3.1806865480394314E-3</v>
      </c>
      <c r="AG61" s="53"/>
      <c r="AH61" s="50">
        <f t="shared" si="19"/>
        <v>4.0037500671244253</v>
      </c>
      <c r="AI61" s="50">
        <f t="shared" si="20"/>
        <v>3.0858785367970647</v>
      </c>
      <c r="AJ61" s="53"/>
      <c r="AK61" s="50">
        <f t="shared" si="21"/>
        <v>0.703194465544976</v>
      </c>
      <c r="AL61" s="50">
        <f t="shared" si="22"/>
        <v>-6.3058436017660409</v>
      </c>
      <c r="AM61" s="50">
        <f t="shared" si="23"/>
        <v>1.5796551651083757</v>
      </c>
      <c r="AN61" s="50">
        <f t="shared" si="24"/>
        <v>-0.92271842457070674</v>
      </c>
      <c r="AO61" s="50">
        <f t="shared" si="25"/>
        <v>-0.40016933918198316</v>
      </c>
      <c r="AP61" s="50">
        <f t="shared" si="26"/>
        <v>-2.7104305296863433</v>
      </c>
      <c r="AQ61" s="53"/>
      <c r="AR61" s="55">
        <v>0.41814014224903495</v>
      </c>
      <c r="AS61" s="55">
        <v>0.38490118034223753</v>
      </c>
      <c r="AT61" s="55">
        <v>0.98528256662201419</v>
      </c>
      <c r="AU61" s="55">
        <v>0.64911369129517293</v>
      </c>
      <c r="AV61" s="55">
        <v>0.56630212132649027</v>
      </c>
      <c r="AW61" s="55">
        <v>0.25862959995571999</v>
      </c>
      <c r="AX61" s="55">
        <v>0.85899329651776668</v>
      </c>
    </row>
    <row r="62" spans="1:50" x14ac:dyDescent="0.25">
      <c r="A62" s="52">
        <f t="shared" si="27"/>
        <v>49</v>
      </c>
      <c r="B62" s="52">
        <f t="shared" si="2"/>
        <v>1</v>
      </c>
      <c r="C62" s="8">
        <f t="shared" si="3"/>
        <v>4</v>
      </c>
      <c r="D62" s="8" t="str">
        <f t="shared" si="4"/>
        <v/>
      </c>
      <c r="E62" s="53"/>
      <c r="F62" s="8">
        <f t="shared" si="5"/>
        <v>49</v>
      </c>
      <c r="G62" s="8">
        <f t="shared" si="6"/>
        <v>0</v>
      </c>
      <c r="H62" s="46">
        <f t="shared" si="0"/>
        <v>0</v>
      </c>
      <c r="I62" s="47">
        <f t="shared" si="7"/>
        <v>0</v>
      </c>
      <c r="J62" s="47">
        <f t="shared" si="8"/>
        <v>0</v>
      </c>
      <c r="K62" s="46">
        <f t="shared" si="1"/>
        <v>0</v>
      </c>
      <c r="L62" s="53"/>
      <c r="M62" s="54">
        <f>IF(A62&lt;=$B$5,IF(SUM($F$13:F61)&gt;0,SUMPRODUCT(((A62-$F$13:F61)^-$B$9)*($F$13:F61&gt;0)),0),"")</f>
        <v>1.0368520399886878</v>
      </c>
      <c r="N62" s="54">
        <f>IF(A62&lt;=$B$5,IF(SUM($G$13:G61)&gt;0,SUMPRODUCT(((A62-$G$13:G61)^-$B$9)*($G$13:G61&gt;0)),0),"")</f>
        <v>3.4421790248193345E-6</v>
      </c>
      <c r="O62" s="49">
        <f t="shared" si="9"/>
        <v>3.5401331746414354E-9</v>
      </c>
      <c r="P62" s="54">
        <f>IF(A62&lt;=$B$5,IF(SUM($I$13:I61)&lt;&gt;0,SUMPRODUCT(((A62-$I$13:I61)^-$B$9)*($I$13:I61&gt;0)),0),"")</f>
        <v>7.2227808864859205E-5</v>
      </c>
      <c r="Q62" s="54">
        <f>IF(A62&lt;=$B$5,IF(SUM($J$13:J61)&gt;0,SUMPRODUCT(((A62-$J$13:J61)^-$B$9)*($J$13:J61&gt;0)),0),"")</f>
        <v>0</v>
      </c>
      <c r="R62" s="49">
        <f t="shared" si="10"/>
        <v>3.5401331746414354E-9</v>
      </c>
      <c r="S62" s="53"/>
      <c r="T62" s="54">
        <f t="shared" si="28"/>
        <v>4.2469544520543847</v>
      </c>
      <c r="U62" s="55">
        <f t="shared" si="29"/>
        <v>-7.9835938219143063</v>
      </c>
      <c r="V62" s="49">
        <f t="shared" si="11"/>
        <v>-20.208342636742881</v>
      </c>
      <c r="W62" s="55">
        <f t="shared" si="30"/>
        <v>-11.573983055400053</v>
      </c>
      <c r="X62" s="55">
        <f t="shared" si="31"/>
        <v>-100</v>
      </c>
      <c r="Y62" s="49">
        <f t="shared" si="12"/>
        <v>-18.713492150403148</v>
      </c>
      <c r="Z62" s="53"/>
      <c r="AA62" s="50">
        <f t="shared" si="13"/>
        <v>0.9968662879298551</v>
      </c>
      <c r="AB62" s="50">
        <f t="shared" si="14"/>
        <v>3.1238958678037119E-3</v>
      </c>
      <c r="AC62" s="51">
        <f t="shared" si="15"/>
        <v>9.8162023410706519E-6</v>
      </c>
      <c r="AD62" s="50">
        <f t="shared" si="16"/>
        <v>0.96661187876917798</v>
      </c>
      <c r="AE62" s="50">
        <f t="shared" si="17"/>
        <v>7.6196801461056032E-19</v>
      </c>
      <c r="AF62" s="51">
        <f t="shared" si="18"/>
        <v>3.3388121230821965E-2</v>
      </c>
      <c r="AG62" s="53"/>
      <c r="AH62" s="50">
        <f t="shared" si="19"/>
        <v>3.9877596377896527</v>
      </c>
      <c r="AI62" s="50">
        <f t="shared" si="20"/>
        <v>3.901479273232193</v>
      </c>
      <c r="AJ62" s="53"/>
      <c r="AK62" s="50">
        <f t="shared" si="21"/>
        <v>4.2107652138078082</v>
      </c>
      <c r="AL62" s="50">
        <f t="shared" si="22"/>
        <v>4.5958120277539987</v>
      </c>
      <c r="AM62" s="50">
        <f t="shared" si="23"/>
        <v>-0.74924114618974524</v>
      </c>
      <c r="AN62" s="50">
        <f t="shared" si="24"/>
        <v>-2.038297633511049</v>
      </c>
      <c r="AO62" s="50">
        <f t="shared" si="25"/>
        <v>2.413712157104059</v>
      </c>
      <c r="AP62" s="50">
        <f t="shared" si="26"/>
        <v>0.74560934014998503</v>
      </c>
      <c r="AQ62" s="53"/>
      <c r="AR62" s="55">
        <v>0.60760929752057757</v>
      </c>
      <c r="AS62" s="55">
        <v>5.6937584519570095E-2</v>
      </c>
      <c r="AT62" s="55">
        <v>4.4622229250993017E-2</v>
      </c>
      <c r="AU62" s="55">
        <v>0.79557518302900054</v>
      </c>
      <c r="AV62" s="55">
        <v>0.16670784773117608</v>
      </c>
      <c r="AW62" s="55">
        <v>0.62234043486351442</v>
      </c>
      <c r="AX62" s="55">
        <v>0.37822879587619607</v>
      </c>
    </row>
    <row r="63" spans="1:50" x14ac:dyDescent="0.25">
      <c r="A63" s="52">
        <f t="shared" si="27"/>
        <v>50</v>
      </c>
      <c r="B63" s="52">
        <f t="shared" si="2"/>
        <v>1</v>
      </c>
      <c r="C63" s="8">
        <f t="shared" si="3"/>
        <v>4</v>
      </c>
      <c r="D63" s="8" t="str">
        <f t="shared" si="4"/>
        <v/>
      </c>
      <c r="E63" s="53"/>
      <c r="F63" s="8">
        <f t="shared" si="5"/>
        <v>50</v>
      </c>
      <c r="G63" s="8">
        <f t="shared" si="6"/>
        <v>0</v>
      </c>
      <c r="H63" s="46">
        <f t="shared" si="0"/>
        <v>0</v>
      </c>
      <c r="I63" s="47">
        <f t="shared" si="7"/>
        <v>0</v>
      </c>
      <c r="J63" s="47">
        <f t="shared" si="8"/>
        <v>0</v>
      </c>
      <c r="K63" s="46">
        <f t="shared" si="1"/>
        <v>0</v>
      </c>
      <c r="L63" s="53"/>
      <c r="M63" s="54">
        <f>IF(A63&lt;=$B$5,IF(SUM($F$13:F62)&gt;0,SUMPRODUCT(((A63-$F$13:F62)^-$B$9)*($F$13:F62&gt;0)),0),"")</f>
        <v>1.0368821128658445</v>
      </c>
      <c r="N63" s="54">
        <f>IF(A63&lt;=$B$5,IF(SUM($G$13:G62)&gt;0,SUMPRODUCT(((A63-$G$13:G62)^-$B$9)*($G$13:G62&gt;0)),0),"")</f>
        <v>2.4271132451989398E-6</v>
      </c>
      <c r="O63" s="49">
        <f t="shared" si="9"/>
        <v>3.2000000000000001E-9</v>
      </c>
      <c r="P63" s="54">
        <f>IF(A63&lt;=$B$5,IF(SUM($I$13:I62)&lt;&gt;0,SUMPRODUCT(((A63-$I$13:I62)^-$B$9)*($I$13:I62&gt;0)),0),"")</f>
        <v>4.3173537620993556E-5</v>
      </c>
      <c r="Q63" s="54">
        <f>IF(A63&lt;=$B$5,IF(SUM($J$13:J62)&gt;0,SUMPRODUCT(((A63-$J$13:J62)^-$B$9)*($J$13:J62&gt;0)),0),"")</f>
        <v>0</v>
      </c>
      <c r="R63" s="49">
        <f t="shared" si="10"/>
        <v>3.2000000000000001E-9</v>
      </c>
      <c r="S63" s="53"/>
      <c r="T63" s="54">
        <f t="shared" si="28"/>
        <v>5.4219141566456734</v>
      </c>
      <c r="U63" s="55">
        <f t="shared" si="29"/>
        <v>-13.675140522099767</v>
      </c>
      <c r="V63" s="49">
        <f t="shared" si="11"/>
        <v>-21.602833862728726</v>
      </c>
      <c r="W63" s="55">
        <f t="shared" si="30"/>
        <v>-6.800928532190099</v>
      </c>
      <c r="X63" s="55">
        <f t="shared" si="31"/>
        <v>-100</v>
      </c>
      <c r="Y63" s="49">
        <f t="shared" si="12"/>
        <v>-21.247868156984556</v>
      </c>
      <c r="Z63" s="53"/>
      <c r="AA63" s="50">
        <f t="shared" si="13"/>
        <v>0.99987397387988119</v>
      </c>
      <c r="AB63" s="50">
        <f t="shared" si="14"/>
        <v>1.2309379362158865E-4</v>
      </c>
      <c r="AC63" s="51">
        <f t="shared" si="15"/>
        <v>2.9323264972752901E-6</v>
      </c>
      <c r="AD63" s="50">
        <f t="shared" si="16"/>
        <v>0.99889890963336114</v>
      </c>
      <c r="AE63" s="50">
        <f t="shared" si="17"/>
        <v>8.2990125630404868E-20</v>
      </c>
      <c r="AF63" s="51">
        <f t="shared" si="18"/>
        <v>1.1010903666388546E-3</v>
      </c>
      <c r="AG63" s="53"/>
      <c r="AH63" s="50">
        <f t="shared" si="19"/>
        <v>3.9995838653144431</v>
      </c>
      <c r="AI63" s="50">
        <f t="shared" si="20"/>
        <v>3.0297294398992491</v>
      </c>
      <c r="AJ63" s="53"/>
      <c r="AK63" s="50">
        <f t="shared" si="21"/>
        <v>5.3856959147998484</v>
      </c>
      <c r="AL63" s="50">
        <f t="shared" si="22"/>
        <v>-0.74633255035955226</v>
      </c>
      <c r="AM63" s="50">
        <f t="shared" si="23"/>
        <v>-2.0427188355879955</v>
      </c>
      <c r="AN63" s="50">
        <f t="shared" si="24"/>
        <v>3.2493542732822109</v>
      </c>
      <c r="AO63" s="50">
        <f t="shared" si="25"/>
        <v>-0.20282961478956918</v>
      </c>
      <c r="AP63" s="50">
        <f t="shared" si="26"/>
        <v>-1.6877531298438231</v>
      </c>
      <c r="AQ63" s="53"/>
      <c r="AR63" s="55">
        <v>0.23536369168813831</v>
      </c>
      <c r="AS63" s="55">
        <v>2.684499591297751E-2</v>
      </c>
      <c r="AT63" s="55">
        <v>0.62188458321693041</v>
      </c>
      <c r="AU63" s="55">
        <v>0.10282373075623319</v>
      </c>
      <c r="AV63" s="55">
        <v>0.5337535212830895</v>
      </c>
      <c r="AW63" s="55">
        <v>0.79605412781003881</v>
      </c>
      <c r="AX63" s="55">
        <v>0.75494620796843059</v>
      </c>
    </row>
    <row r="64" spans="1:50" x14ac:dyDescent="0.25">
      <c r="A64" s="52">
        <f t="shared" si="27"/>
        <v>51</v>
      </c>
      <c r="B64" s="52">
        <f t="shared" si="2"/>
        <v>1</v>
      </c>
      <c r="C64" s="8">
        <f t="shared" si="3"/>
        <v>4</v>
      </c>
      <c r="D64" s="8" t="str">
        <f t="shared" si="4"/>
        <v/>
      </c>
      <c r="E64" s="53"/>
      <c r="F64" s="8">
        <f t="shared" si="5"/>
        <v>51</v>
      </c>
      <c r="G64" s="8">
        <f t="shared" si="6"/>
        <v>0</v>
      </c>
      <c r="H64" s="46">
        <f t="shared" si="0"/>
        <v>0</v>
      </c>
      <c r="I64" s="47">
        <f t="shared" si="7"/>
        <v>0</v>
      </c>
      <c r="J64" s="47">
        <f t="shared" si="8"/>
        <v>0</v>
      </c>
      <c r="K64" s="46">
        <f t="shared" si="1"/>
        <v>0</v>
      </c>
      <c r="L64" s="53"/>
      <c r="M64" s="54">
        <f>IF(A64&lt;=$B$5,IF(SUM($F$13:F63)&gt;0,SUMPRODUCT(((A64-$F$13:F63)^-$B$9)*($F$13:F63&gt;0)),0),"")</f>
        <v>1.0368987111826296</v>
      </c>
      <c r="N64" s="54">
        <f>IF(A64&lt;=$B$5,IF(SUM($G$13:G63)&gt;0,SUMPRODUCT(((A64-$G$13:G63)^-$B$9)*($G$13:G63&gt;0)),0),"")</f>
        <v>1.7541940545067382E-6</v>
      </c>
      <c r="O64" s="49">
        <f t="shared" si="9"/>
        <v>2.898338591455731E-9</v>
      </c>
      <c r="P64" s="54">
        <f>IF(A64&lt;=$B$5,IF(SUM($I$13:I63)&lt;&gt;0,SUMPRODUCT(((A64-$I$13:I63)^-$B$9)*($I$13:I63&gt;0)),0),"")</f>
        <v>2.7251340026724632E-5</v>
      </c>
      <c r="Q64" s="54">
        <f>IF(A64&lt;=$B$5,IF(SUM($J$13:J63)&gt;0,SUMPRODUCT(((A64-$J$13:J63)^-$B$9)*($J$13:J63&gt;0)),0),"")</f>
        <v>0</v>
      </c>
      <c r="R64" s="49">
        <f t="shared" si="10"/>
        <v>2.898338591455731E-9</v>
      </c>
      <c r="S64" s="53"/>
      <c r="T64" s="54">
        <f t="shared" si="28"/>
        <v>-0.18323745460186067</v>
      </c>
      <c r="U64" s="55">
        <f t="shared" si="29"/>
        <v>-14.776991770923047</v>
      </c>
      <c r="V64" s="49">
        <f t="shared" si="11"/>
        <v>-19.063125195919007</v>
      </c>
      <c r="W64" s="55">
        <f t="shared" si="30"/>
        <v>-11.124995307473931</v>
      </c>
      <c r="X64" s="55">
        <f t="shared" si="31"/>
        <v>-100</v>
      </c>
      <c r="Y64" s="49">
        <f t="shared" si="12"/>
        <v>-21.403115912007941</v>
      </c>
      <c r="Z64" s="53"/>
      <c r="AA64" s="50">
        <f t="shared" si="13"/>
        <v>0.9988363807306756</v>
      </c>
      <c r="AB64" s="50">
        <f t="shared" si="14"/>
        <v>1.0273978251031451E-3</v>
      </c>
      <c r="AC64" s="51">
        <f t="shared" si="15"/>
        <v>1.3622144422124319E-4</v>
      </c>
      <c r="AD64" s="50">
        <f t="shared" si="16"/>
        <v>0.99219497995544459</v>
      </c>
      <c r="AE64" s="50">
        <f t="shared" si="17"/>
        <v>6.3293790239951431E-19</v>
      </c>
      <c r="AF64" s="51">
        <f t="shared" si="18"/>
        <v>7.8050200445554966E-3</v>
      </c>
      <c r="AG64" s="53"/>
      <c r="AH64" s="50">
        <f t="shared" si="19"/>
        <v>3.9994321662493397</v>
      </c>
      <c r="AI64" s="50">
        <f t="shared" si="20"/>
        <v>3.210735541202999</v>
      </c>
      <c r="AJ64" s="53"/>
      <c r="AK64" s="50">
        <f t="shared" si="21"/>
        <v>-0.21947170423075768</v>
      </c>
      <c r="AL64" s="50">
        <f t="shared" si="22"/>
        <v>-1.5234907361977488</v>
      </c>
      <c r="AM64" s="50">
        <f t="shared" si="23"/>
        <v>0.59600296770261896</v>
      </c>
      <c r="AN64" s="50">
        <f t="shared" si="24"/>
        <v>-0.61458744470249138</v>
      </c>
      <c r="AO64" s="50">
        <f t="shared" si="25"/>
        <v>-7.6942435521613408</v>
      </c>
      <c r="AP64" s="50">
        <f t="shared" si="26"/>
        <v>-1.7439877483863118</v>
      </c>
      <c r="AQ64" s="53"/>
      <c r="AR64" s="55">
        <v>0.12617395091085637</v>
      </c>
      <c r="AS64" s="55">
        <v>0.53651350074774506</v>
      </c>
      <c r="AT64" s="55">
        <v>0.73412645422227252</v>
      </c>
      <c r="AU64" s="55">
        <v>0.60102192833442736</v>
      </c>
      <c r="AV64" s="55">
        <v>0.99411528986701447</v>
      </c>
      <c r="AW64" s="55">
        <v>0.40195272788631531</v>
      </c>
      <c r="AX64" s="55">
        <v>0.76181544229341114</v>
      </c>
    </row>
    <row r="65" spans="1:50" x14ac:dyDescent="0.25">
      <c r="A65" s="52">
        <f t="shared" si="27"/>
        <v>52</v>
      </c>
      <c r="B65" s="52">
        <f t="shared" si="2"/>
        <v>1</v>
      </c>
      <c r="C65" s="8">
        <f t="shared" si="3"/>
        <v>4</v>
      </c>
      <c r="D65" s="8" t="str">
        <f t="shared" si="4"/>
        <v/>
      </c>
      <c r="E65" s="53"/>
      <c r="F65" s="8">
        <f t="shared" si="5"/>
        <v>52</v>
      </c>
      <c r="G65" s="8">
        <f t="shared" si="6"/>
        <v>0</v>
      </c>
      <c r="H65" s="46">
        <f t="shared" si="0"/>
        <v>0</v>
      </c>
      <c r="I65" s="47">
        <f t="shared" si="7"/>
        <v>0</v>
      </c>
      <c r="J65" s="47">
        <f t="shared" si="8"/>
        <v>0</v>
      </c>
      <c r="K65" s="46">
        <f t="shared" si="1"/>
        <v>0</v>
      </c>
      <c r="L65" s="53"/>
      <c r="M65" s="54">
        <f>IF(A65&lt;=$B$5,IF(SUM($F$13:F64)&gt;0,SUMPRODUCT(((A65-$F$13:F64)^-$B$9)*($F$13:F64&gt;0)),0),"")</f>
        <v>1.036908452564171</v>
      </c>
      <c r="N65" s="54">
        <f>IF(A65&lt;=$B$5,IF(SUM($G$13:G64)&gt;0,SUMPRODUCT(((A65-$G$13:G64)^-$B$9)*($G$13:G64&gt;0)),0),"")</f>
        <v>1.2953331466381138E-6</v>
      </c>
      <c r="O65" s="49">
        <f t="shared" si="9"/>
        <v>2.6301667416299257E-9</v>
      </c>
      <c r="P65" s="54">
        <f>IF(A65&lt;=$B$5,IF(SUM($I$13:I64)&lt;&gt;0,SUMPRODUCT(((A65-$I$13:I64)^-$B$9)*($I$13:I64&gt;0)),0),"")</f>
        <v>1.7971717731602834E-5</v>
      </c>
      <c r="Q65" s="54">
        <f>IF(A65&lt;=$B$5,IF(SUM($J$13:J64)&gt;0,SUMPRODUCT(((A65-$J$13:J64)^-$B$9)*($J$13:J64&gt;0)),0),"")</f>
        <v>0</v>
      </c>
      <c r="R65" s="49">
        <f t="shared" si="10"/>
        <v>2.6301667416299257E-9</v>
      </c>
      <c r="S65" s="53"/>
      <c r="T65" s="54">
        <f t="shared" si="28"/>
        <v>-2.5263233001684875</v>
      </c>
      <c r="U65" s="55">
        <f t="shared" si="29"/>
        <v>-8.9795223881987596</v>
      </c>
      <c r="V65" s="49">
        <f t="shared" si="11"/>
        <v>-22.920212749541392</v>
      </c>
      <c r="W65" s="55">
        <f t="shared" si="30"/>
        <v>-8.1705081848808803</v>
      </c>
      <c r="X65" s="55">
        <f t="shared" si="31"/>
        <v>-100</v>
      </c>
      <c r="Y65" s="49">
        <f t="shared" si="12"/>
        <v>-18.3097871238746</v>
      </c>
      <c r="Z65" s="53"/>
      <c r="AA65" s="50">
        <f t="shared" si="13"/>
        <v>0.95437795770952916</v>
      </c>
      <c r="AB65" s="50">
        <f t="shared" si="14"/>
        <v>4.5558287560869694E-2</v>
      </c>
      <c r="AC65" s="51">
        <f t="shared" si="15"/>
        <v>6.3754729601214202E-5</v>
      </c>
      <c r="AD65" s="50">
        <f t="shared" si="16"/>
        <v>0.99167144544070185</v>
      </c>
      <c r="AE65" s="50">
        <f t="shared" si="17"/>
        <v>1.5713195633290874E-19</v>
      </c>
      <c r="AF65" s="51">
        <f t="shared" si="18"/>
        <v>8.3285545592981375E-3</v>
      </c>
      <c r="AG65" s="53"/>
      <c r="AH65" s="50">
        <f t="shared" si="19"/>
        <v>3.819424472726153</v>
      </c>
      <c r="AI65" s="50">
        <f t="shared" si="20"/>
        <v>3.2248709731010496</v>
      </c>
      <c r="AJ65" s="53"/>
      <c r="AK65" s="50">
        <f t="shared" si="21"/>
        <v>-2.5625669444814339</v>
      </c>
      <c r="AL65" s="50">
        <f t="shared" si="22"/>
        <v>4.5772202516074803</v>
      </c>
      <c r="AM65" s="50">
        <f t="shared" si="23"/>
        <v>-3.1639941566342573</v>
      </c>
      <c r="AN65" s="50">
        <f t="shared" si="24"/>
        <v>2.7562030880080108</v>
      </c>
      <c r="AO65" s="50">
        <f t="shared" si="25"/>
        <v>3.9050728119064635</v>
      </c>
      <c r="AP65" s="50">
        <f t="shared" si="26"/>
        <v>1.4464314690325368</v>
      </c>
      <c r="AQ65" s="53"/>
      <c r="AR65" s="55">
        <v>0.38404158901393637</v>
      </c>
      <c r="AS65" s="55">
        <v>0.84662578020664014</v>
      </c>
      <c r="AT65" s="55">
        <v>4.5153613417599381E-2</v>
      </c>
      <c r="AU65" s="55">
        <v>0.13735093709420365</v>
      </c>
      <c r="AV65" s="55">
        <v>6.892108553578602E-2</v>
      </c>
      <c r="AW65" s="55">
        <v>0.89180664932714926</v>
      </c>
      <c r="AX65" s="55">
        <v>0.27602055849613905</v>
      </c>
    </row>
    <row r="66" spans="1:50" x14ac:dyDescent="0.25">
      <c r="A66" s="52">
        <f t="shared" si="27"/>
        <v>53</v>
      </c>
      <c r="B66" s="52">
        <f t="shared" si="2"/>
        <v>1</v>
      </c>
      <c r="C66" s="8">
        <f t="shared" si="3"/>
        <v>4</v>
      </c>
      <c r="D66" s="8" t="str">
        <f t="shared" si="4"/>
        <v/>
      </c>
      <c r="E66" s="53"/>
      <c r="F66" s="8">
        <f t="shared" si="5"/>
        <v>53</v>
      </c>
      <c r="G66" s="8">
        <f t="shared" si="6"/>
        <v>0</v>
      </c>
      <c r="H66" s="46">
        <f t="shared" si="0"/>
        <v>0</v>
      </c>
      <c r="I66" s="47">
        <f t="shared" si="7"/>
        <v>0</v>
      </c>
      <c r="J66" s="47">
        <f t="shared" si="8"/>
        <v>0</v>
      </c>
      <c r="K66" s="46">
        <f t="shared" si="1"/>
        <v>0</v>
      </c>
      <c r="L66" s="53"/>
      <c r="M66" s="54">
        <f>IF(A66&lt;=$B$5,IF(SUM($F$13:F65)&gt;0,SUMPRODUCT(((A66-$F$13:F65)^-$B$9)*($F$13:F65&gt;0)),0),"")</f>
        <v>1.0369144606603293</v>
      </c>
      <c r="N66" s="54">
        <f>IF(A66&lt;=$B$5,IF(SUM($G$13:G65)&gt;0,SUMPRODUCT(((A66-$G$13:G65)^-$B$9)*($G$13:G65&gt;0)),0),"")</f>
        <v>9.7465257301872448E-7</v>
      </c>
      <c r="O66" s="49">
        <f t="shared" si="9"/>
        <v>2.391226153171383E-9</v>
      </c>
      <c r="P66" s="54">
        <f>IF(A66&lt;=$B$5,IF(SUM($I$13:I65)&lt;&gt;0,SUMPRODUCT(((A66-$I$13:I65)^-$B$9)*($I$13:I65&gt;0)),0),"")</f>
        <v>1.2286932313609136E-5</v>
      </c>
      <c r="Q66" s="54">
        <f>IF(A66&lt;=$B$5,IF(SUM($J$13:J65)&gt;0,SUMPRODUCT(((A66-$J$13:J65)^-$B$9)*($J$13:J65&gt;0)),0),"")</f>
        <v>0</v>
      </c>
      <c r="R66" s="49">
        <f t="shared" si="10"/>
        <v>2.391226153171383E-9</v>
      </c>
      <c r="S66" s="53"/>
      <c r="T66" s="54">
        <f t="shared" si="28"/>
        <v>-5.0414419911073454</v>
      </c>
      <c r="U66" s="55">
        <f t="shared" si="29"/>
        <v>-15.819761162313595</v>
      </c>
      <c r="V66" s="49">
        <f t="shared" si="11"/>
        <v>-19.280490396238655</v>
      </c>
      <c r="W66" s="55">
        <f t="shared" si="30"/>
        <v>-10.999126441777474</v>
      </c>
      <c r="X66" s="55">
        <f t="shared" si="31"/>
        <v>-100</v>
      </c>
      <c r="Y66" s="49">
        <f t="shared" si="12"/>
        <v>-18.919798543832787</v>
      </c>
      <c r="Z66" s="53"/>
      <c r="AA66" s="50">
        <f t="shared" si="13"/>
        <v>0.99262498062398985</v>
      </c>
      <c r="AB66" s="50">
        <f t="shared" si="14"/>
        <v>6.1681844851662017E-3</v>
      </c>
      <c r="AC66" s="51">
        <f t="shared" si="15"/>
        <v>1.2068348908439285E-3</v>
      </c>
      <c r="AD66" s="50">
        <f t="shared" si="16"/>
        <v>0.97665705184812401</v>
      </c>
      <c r="AE66" s="50">
        <f t="shared" si="17"/>
        <v>5.8713401162709754E-19</v>
      </c>
      <c r="AF66" s="51">
        <f t="shared" si="18"/>
        <v>2.3342948151875903E-2</v>
      </c>
      <c r="AG66" s="53"/>
      <c r="AH66" s="50">
        <f t="shared" si="19"/>
        <v>4.0067049692212775</v>
      </c>
      <c r="AI66" s="50">
        <f t="shared" si="20"/>
        <v>3.6302596001006493</v>
      </c>
      <c r="AJ66" s="53"/>
      <c r="AK66" s="50">
        <f t="shared" si="21"/>
        <v>-5.0776914296432416</v>
      </c>
      <c r="AL66" s="50">
        <f t="shared" si="22"/>
        <v>-1.9785763974970878</v>
      </c>
      <c r="AM66" s="50">
        <f t="shared" si="23"/>
        <v>0.57096917152195659</v>
      </c>
      <c r="AN66" s="50">
        <f t="shared" si="24"/>
        <v>0.30784783209743571</v>
      </c>
      <c r="AO66" s="50">
        <f t="shared" si="25"/>
        <v>0.95019673360964818</v>
      </c>
      <c r="AP66" s="50">
        <f t="shared" si="26"/>
        <v>0.93166102392782202</v>
      </c>
      <c r="AQ66" s="53"/>
      <c r="AR66" s="55">
        <v>5.9827311426325025E-2</v>
      </c>
      <c r="AS66" s="55">
        <v>0.96723648967724163</v>
      </c>
      <c r="AT66" s="55">
        <v>0.78902376294713794</v>
      </c>
      <c r="AU66" s="55">
        <v>0.44887136418379492</v>
      </c>
      <c r="AV66" s="55">
        <v>0.34672539100526256</v>
      </c>
      <c r="AW66" s="55">
        <v>0.40597107159819013</v>
      </c>
      <c r="AX66" s="55">
        <v>0.34952964403204101</v>
      </c>
    </row>
    <row r="67" spans="1:50" x14ac:dyDescent="0.25">
      <c r="A67" s="52">
        <f t="shared" si="27"/>
        <v>54</v>
      </c>
      <c r="B67" s="52">
        <f t="shared" si="2"/>
        <v>2</v>
      </c>
      <c r="C67" s="8" t="str">
        <f t="shared" si="3"/>
        <v/>
      </c>
      <c r="D67" s="8">
        <f t="shared" si="4"/>
        <v>3</v>
      </c>
      <c r="E67" s="53"/>
      <c r="F67" s="8">
        <f t="shared" si="5"/>
        <v>0</v>
      </c>
      <c r="G67" s="8">
        <f t="shared" si="6"/>
        <v>0</v>
      </c>
      <c r="H67" s="46">
        <f t="shared" si="0"/>
        <v>0</v>
      </c>
      <c r="I67" s="47">
        <f t="shared" si="7"/>
        <v>54</v>
      </c>
      <c r="J67" s="47">
        <f t="shared" si="8"/>
        <v>0</v>
      </c>
      <c r="K67" s="46">
        <f t="shared" si="1"/>
        <v>0</v>
      </c>
      <c r="L67" s="53"/>
      <c r="M67" s="54">
        <f>IF(A67&lt;=$B$5,IF(SUM($F$13:F66)&gt;0,SUMPRODUCT(((A67-$F$13:F66)^-$B$9)*($F$13:F66&gt;0)),0),"")</f>
        <v>1.0369183212409663</v>
      </c>
      <c r="N67" s="54">
        <f>IF(A67&lt;=$B$5,IF(SUM($G$13:G66)&gt;0,SUMPRODUCT(((A67-$G$13:G66)^-$B$9)*($G$13:G66&gt;0)),0),"")</f>
        <v>7.4564569101337586E-7</v>
      </c>
      <c r="O67" s="49">
        <f t="shared" si="9"/>
        <v>2.1778662305080101E-9</v>
      </c>
      <c r="P67" s="54">
        <f>IF(A67&lt;=$B$5,IF(SUM($I$13:I66)&lt;&gt;0,SUMPRODUCT(((A67-$I$13:I66)^-$B$9)*($I$13:I66&gt;0)),0),"")</f>
        <v>8.6577497849685825E-6</v>
      </c>
      <c r="Q67" s="54">
        <f>IF(A67&lt;=$B$5,IF(SUM($J$13:J66)&gt;0,SUMPRODUCT(((A67-$J$13:J66)^-$B$9)*($J$13:J66&gt;0)),0),"")</f>
        <v>0</v>
      </c>
      <c r="R67" s="49">
        <f t="shared" si="10"/>
        <v>2.1778662305080101E-9</v>
      </c>
      <c r="S67" s="53"/>
      <c r="T67" s="54">
        <f t="shared" si="28"/>
        <v>-1.1862096863493852</v>
      </c>
      <c r="U67" s="55">
        <f t="shared" si="29"/>
        <v>-11.317283013401536</v>
      </c>
      <c r="V67" s="49">
        <f t="shared" si="11"/>
        <v>-20.264311970609032</v>
      </c>
      <c r="W67" s="55">
        <f t="shared" si="30"/>
        <v>-14.541062165611459</v>
      </c>
      <c r="X67" s="55">
        <f t="shared" si="31"/>
        <v>-100</v>
      </c>
      <c r="Y67" s="49">
        <f t="shared" si="12"/>
        <v>-20.213391623228748</v>
      </c>
      <c r="Z67" s="53"/>
      <c r="AA67" s="50">
        <f t="shared" si="13"/>
        <v>0.99151730595170329</v>
      </c>
      <c r="AB67" s="50">
        <f t="shared" si="14"/>
        <v>8.3595335934497673E-3</v>
      </c>
      <c r="AC67" s="51">
        <f t="shared" si="15"/>
        <v>1.2316045484710335E-4</v>
      </c>
      <c r="AD67" s="50">
        <f t="shared" si="16"/>
        <v>0.93547258994345583</v>
      </c>
      <c r="AE67" s="50">
        <f t="shared" si="17"/>
        <v>2.986489457598236E-18</v>
      </c>
      <c r="AF67" s="51">
        <f t="shared" si="18"/>
        <v>6.4527410056544096E-2</v>
      </c>
      <c r="AG67" s="53"/>
      <c r="AH67" s="50">
        <f t="shared" si="19"/>
        <v>3.9697640374522263</v>
      </c>
      <c r="AI67" s="50">
        <f t="shared" si="20"/>
        <v>4.742240071526691</v>
      </c>
      <c r="AJ67" s="53"/>
      <c r="AK67" s="50">
        <f t="shared" si="21"/>
        <v>-1.2224628480211777</v>
      </c>
      <c r="AL67" s="50">
        <f t="shared" si="22"/>
        <v>2.7917322811855092</v>
      </c>
      <c r="AM67" s="50">
        <f t="shared" si="23"/>
        <v>-0.31939173778766039</v>
      </c>
      <c r="AN67" s="50">
        <f t="shared" si="24"/>
        <v>-2.8840064563843355</v>
      </c>
      <c r="AO67" s="50">
        <f t="shared" si="25"/>
        <v>1.5986144661171893</v>
      </c>
      <c r="AP67" s="50">
        <f t="shared" si="26"/>
        <v>-0.26847139040737655</v>
      </c>
      <c r="AQ67" s="53"/>
      <c r="AR67" s="55">
        <v>0.31497895623757</v>
      </c>
      <c r="AS67" s="55">
        <v>0.69316868155076428</v>
      </c>
      <c r="AT67" s="55">
        <v>0.13456850108090901</v>
      </c>
      <c r="AU67" s="55">
        <v>0.87243598568957825</v>
      </c>
      <c r="AV67" s="55">
        <v>0.25621349477683908</v>
      </c>
      <c r="AW67" s="55">
        <v>0.5530317436276988</v>
      </c>
      <c r="AX67" s="55">
        <v>0.54462616510188555</v>
      </c>
    </row>
    <row r="68" spans="1:50" x14ac:dyDescent="0.25">
      <c r="A68" s="52">
        <f t="shared" si="27"/>
        <v>55</v>
      </c>
      <c r="B68" s="52">
        <f t="shared" si="2"/>
        <v>1</v>
      </c>
      <c r="C68" s="8">
        <f t="shared" si="3"/>
        <v>0</v>
      </c>
      <c r="D68" s="8" t="str">
        <f t="shared" si="4"/>
        <v/>
      </c>
      <c r="E68" s="53"/>
      <c r="F68" s="8">
        <f t="shared" si="5"/>
        <v>0</v>
      </c>
      <c r="G68" s="8">
        <f t="shared" si="6"/>
        <v>55</v>
      </c>
      <c r="H68" s="46">
        <f t="shared" si="0"/>
        <v>0</v>
      </c>
      <c r="I68" s="47">
        <f t="shared" si="7"/>
        <v>0</v>
      </c>
      <c r="J68" s="47">
        <f t="shared" si="8"/>
        <v>0</v>
      </c>
      <c r="K68" s="46">
        <f t="shared" si="1"/>
        <v>0</v>
      </c>
      <c r="L68" s="53"/>
      <c r="M68" s="54">
        <f>IF(A68&lt;=$B$5,IF(SUM($F$13:F67)&gt;0,SUMPRODUCT(((A68-$F$13:F67)^-$B$9)*($F$13:F67&gt;0)),0),"")</f>
        <v>3.6920888798432229E-2</v>
      </c>
      <c r="N68" s="54">
        <f>IF(A68&lt;=$B$5,IF(SUM($G$13:G67)&gt;0,SUMPRODUCT(((A68-$G$13:G67)^-$B$9)*($G$13:G67&gt;0)),0),"")</f>
        <v>5.7894369371611042E-7</v>
      </c>
      <c r="O68" s="49">
        <f t="shared" si="9"/>
        <v>1.9869482337892964E-9</v>
      </c>
      <c r="P68" s="54">
        <f>IF(A68&lt;=$B$5,IF(SUM($I$13:I67)&lt;&gt;0,SUMPRODUCT(((A68-$I$13:I67)^-$B$9)*($I$13:I67&gt;0)),0),"")</f>
        <v>1.0000062590721825</v>
      </c>
      <c r="Q68" s="54">
        <f>IF(A68&lt;=$B$5,IF(SUM($J$13:J67)&gt;0,SUMPRODUCT(((A68-$J$13:J67)^-$B$9)*($J$13:J67&gt;0)),0),"")</f>
        <v>0</v>
      </c>
      <c r="R68" s="49">
        <f t="shared" si="10"/>
        <v>1.9869482337892964E-9</v>
      </c>
      <c r="S68" s="53"/>
      <c r="T68" s="54">
        <f t="shared" si="28"/>
        <v>-5.0152454688442631</v>
      </c>
      <c r="U68" s="55">
        <f t="shared" si="29"/>
        <v>-12.866543904733613</v>
      </c>
      <c r="V68" s="49">
        <f t="shared" si="11"/>
        <v>-21.672892165473638</v>
      </c>
      <c r="W68" s="55">
        <f t="shared" si="30"/>
        <v>0.4902933775442308</v>
      </c>
      <c r="X68" s="55">
        <f t="shared" si="31"/>
        <v>-100</v>
      </c>
      <c r="Y68" s="49">
        <f t="shared" si="12"/>
        <v>-19.495579874909208</v>
      </c>
      <c r="Z68" s="53"/>
      <c r="AA68" s="50">
        <f t="shared" si="13"/>
        <v>0.97552961965940366</v>
      </c>
      <c r="AB68" s="50">
        <f t="shared" si="14"/>
        <v>2.4091111292138256E-2</v>
      </c>
      <c r="AC68" s="51">
        <f t="shared" si="15"/>
        <v>3.7926904845812098E-4</v>
      </c>
      <c r="AD68" s="50">
        <f t="shared" si="16"/>
        <v>0.99991903648767899</v>
      </c>
      <c r="AE68" s="50">
        <f t="shared" si="17"/>
        <v>2.6714660184096946E-21</v>
      </c>
      <c r="AF68" s="51">
        <f t="shared" si="18"/>
        <v>8.0963512321116443E-5</v>
      </c>
      <c r="AG68" s="53"/>
      <c r="AH68" s="50">
        <f t="shared" si="19"/>
        <v>3.9134965500913581</v>
      </c>
      <c r="AI68" s="50">
        <f t="shared" si="20"/>
        <v>3.0021860148326707</v>
      </c>
      <c r="AJ68" s="53"/>
      <c r="AK68" s="50">
        <f t="shared" si="21"/>
        <v>-1.716267672837354</v>
      </c>
      <c r="AL68" s="50">
        <f t="shared" si="22"/>
        <v>1.4955167068365021</v>
      </c>
      <c r="AM68" s="50">
        <f t="shared" si="23"/>
        <v>-1.6362262393112841</v>
      </c>
      <c r="AN68" s="50">
        <f t="shared" si="24"/>
        <v>0.49028711849163614</v>
      </c>
      <c r="AO68" s="50">
        <f t="shared" si="25"/>
        <v>-1.6435380906135408</v>
      </c>
      <c r="AP68" s="50">
        <f t="shared" si="26"/>
        <v>0.54108605125314635</v>
      </c>
      <c r="AQ68" s="53"/>
      <c r="AR68" s="55">
        <v>0.98659832005789083</v>
      </c>
      <c r="AS68" s="55">
        <v>0.75844598095213489</v>
      </c>
      <c r="AT68" s="55">
        <v>0.26952947299943464</v>
      </c>
      <c r="AU68" s="55">
        <v>0.41900529673935827</v>
      </c>
      <c r="AV68" s="55">
        <v>0.74945205756156597</v>
      </c>
      <c r="AW68" s="55">
        <v>0.74853562958600062</v>
      </c>
      <c r="AX68" s="55">
        <v>0.41078430899221896</v>
      </c>
    </row>
    <row r="69" spans="1:50" x14ac:dyDescent="0.25">
      <c r="A69" s="52">
        <f t="shared" si="27"/>
        <v>56</v>
      </c>
      <c r="B69" s="52">
        <f t="shared" si="2"/>
        <v>2</v>
      </c>
      <c r="C69" s="8" t="str">
        <f t="shared" si="3"/>
        <v/>
      </c>
      <c r="D69" s="8">
        <f t="shared" si="4"/>
        <v>3</v>
      </c>
      <c r="E69" s="53"/>
      <c r="F69" s="8">
        <f t="shared" si="5"/>
        <v>0</v>
      </c>
      <c r="G69" s="8">
        <f t="shared" si="6"/>
        <v>0</v>
      </c>
      <c r="H69" s="46">
        <f t="shared" si="0"/>
        <v>0</v>
      </c>
      <c r="I69" s="47">
        <f t="shared" si="7"/>
        <v>56</v>
      </c>
      <c r="J69" s="47">
        <f t="shared" si="8"/>
        <v>0</v>
      </c>
      <c r="K69" s="46">
        <f t="shared" si="1"/>
        <v>0</v>
      </c>
      <c r="L69" s="53"/>
      <c r="M69" s="54">
        <f>IF(A69&lt;=$B$5,IF(SUM($F$13:F68)&gt;0,SUMPRODUCT(((A69-$F$13:F68)^-$B$9)*($F$13:F68&gt;0)),0),"")</f>
        <v>5.6726472555461713E-3</v>
      </c>
      <c r="N69" s="54">
        <f>IF(A69&lt;=$B$5,IF(SUM($G$13:G68)&gt;0,SUMPRODUCT(((A69-$G$13:G68)^-$B$9)*($G$13:G68&gt;0)),0),"")</f>
        <v>1.000000455503989</v>
      </c>
      <c r="O69" s="49">
        <f t="shared" si="9"/>
        <v>1.815765938299518E-9</v>
      </c>
      <c r="P69" s="54">
        <f>IF(A69&lt;=$B$5,IF(SUM($I$13:I68)&lt;&gt;0,SUMPRODUCT(((A69-$I$13:I68)^-$B$9)*($I$13:I68&gt;0)),0),"")</f>
        <v>3.125462604172153E-2</v>
      </c>
      <c r="Q69" s="54">
        <f>IF(A69&lt;=$B$5,IF(SUM($J$13:J68)&gt;0,SUMPRODUCT(((A69-$J$13:J68)^-$B$9)*($J$13:J68&gt;0)),0),"")</f>
        <v>0</v>
      </c>
      <c r="R69" s="49">
        <f t="shared" si="10"/>
        <v>1.815765938299518E-9</v>
      </c>
      <c r="S69" s="53"/>
      <c r="T69" s="54">
        <f t="shared" si="28"/>
        <v>-6.0759258864557335</v>
      </c>
      <c r="U69" s="55">
        <f t="shared" si="29"/>
        <v>-0.44382332647383466</v>
      </c>
      <c r="V69" s="49">
        <f t="shared" si="11"/>
        <v>-22.244828871374796</v>
      </c>
      <c r="W69" s="55">
        <f t="shared" si="30"/>
        <v>-2.1247082169472784</v>
      </c>
      <c r="X69" s="55">
        <f t="shared" si="31"/>
        <v>-100</v>
      </c>
      <c r="Y69" s="49">
        <f t="shared" si="12"/>
        <v>-20.084902825748287</v>
      </c>
      <c r="Z69" s="53"/>
      <c r="AA69" s="50">
        <f t="shared" si="13"/>
        <v>6.5679478797767935E-2</v>
      </c>
      <c r="AB69" s="50">
        <f t="shared" si="14"/>
        <v>0.93428837006427512</v>
      </c>
      <c r="AC69" s="51">
        <f t="shared" si="15"/>
        <v>3.2151137956855911E-5</v>
      </c>
      <c r="AD69" s="50">
        <f t="shared" si="16"/>
        <v>0.99978964780378121</v>
      </c>
      <c r="AE69" s="50">
        <f t="shared" si="17"/>
        <v>9.1634391225216402E-21</v>
      </c>
      <c r="AF69" s="51">
        <f t="shared" si="18"/>
        <v>2.103521962187869E-4</v>
      </c>
      <c r="AG69" s="53"/>
      <c r="AH69" s="50">
        <f t="shared" si="19"/>
        <v>0.26368244932977741</v>
      </c>
      <c r="AI69" s="50">
        <f t="shared" si="20"/>
        <v>3.0056795092979072</v>
      </c>
      <c r="AJ69" s="53"/>
      <c r="AK69" s="50">
        <f t="shared" si="21"/>
        <v>-0.9038265043583007</v>
      </c>
      <c r="AL69" s="50">
        <f t="shared" si="22"/>
        <v>-0.44382378197771988</v>
      </c>
      <c r="AM69" s="50">
        <f t="shared" si="23"/>
        <v>-2.1180704176990512</v>
      </c>
      <c r="AN69" s="50">
        <f t="shared" si="24"/>
        <v>1.3408796634732121</v>
      </c>
      <c r="AO69" s="50">
        <f t="shared" si="25"/>
        <v>2.9516923529199011E-2</v>
      </c>
      <c r="AP69" s="50">
        <f t="shared" si="26"/>
        <v>4.1855627927457471E-2</v>
      </c>
      <c r="AQ69" s="53"/>
      <c r="AR69" s="55">
        <v>0.84259775969223316</v>
      </c>
      <c r="AS69" s="55">
        <v>0.64623971839329464</v>
      </c>
      <c r="AT69" s="55">
        <v>0.57343565772935379</v>
      </c>
      <c r="AU69" s="55">
        <v>0.29030158616545632</v>
      </c>
      <c r="AV69" s="55">
        <v>0.49508067148332913</v>
      </c>
      <c r="AW69" s="55">
        <v>0.80408859987920023</v>
      </c>
      <c r="AX69" s="55">
        <v>0.49302451461022212</v>
      </c>
    </row>
    <row r="70" spans="1:50" x14ac:dyDescent="0.25">
      <c r="A70" s="52">
        <f t="shared" si="27"/>
        <v>57</v>
      </c>
      <c r="B70" s="52">
        <f t="shared" si="2"/>
        <v>1</v>
      </c>
      <c r="C70" s="8">
        <f t="shared" si="3"/>
        <v>0</v>
      </c>
      <c r="D70" s="8" t="str">
        <f t="shared" si="4"/>
        <v/>
      </c>
      <c r="E70" s="53"/>
      <c r="F70" s="8">
        <f t="shared" si="5"/>
        <v>0</v>
      </c>
      <c r="G70" s="8">
        <f t="shared" si="6"/>
        <v>57</v>
      </c>
      <c r="H70" s="46">
        <f t="shared" si="0"/>
        <v>0</v>
      </c>
      <c r="I70" s="47">
        <f t="shared" si="7"/>
        <v>0</v>
      </c>
      <c r="J70" s="47">
        <f t="shared" si="8"/>
        <v>0</v>
      </c>
      <c r="K70" s="46">
        <f t="shared" si="1"/>
        <v>0</v>
      </c>
      <c r="L70" s="53"/>
      <c r="M70" s="54">
        <f>IF(A70&lt;=$B$5,IF(SUM($F$13:F69)&gt;0,SUMPRODUCT(((A70-$F$13:F69)^-$B$9)*($F$13:F69&gt;0)),0),"")</f>
        <v>1.5586561297652856E-3</v>
      </c>
      <c r="N70" s="54">
        <f>IF(A70&lt;=$B$5,IF(SUM($G$13:G69)&gt;0,SUMPRODUCT(((A70-$G$13:G69)^-$B$9)*($G$13:G69&gt;0)),0),"")</f>
        <v>3.1250362685646946E-2</v>
      </c>
      <c r="O70" s="49">
        <f t="shared" si="9"/>
        <v>1.6619797259514097E-9</v>
      </c>
      <c r="P70" s="54">
        <f>IF(A70&lt;=$B$5,IF(SUM($I$13:I69)&lt;&gt;0,SUMPRODUCT(((A70-$I$13:I69)^-$B$9)*($I$13:I69&gt;0)),0),"")</f>
        <v>1.0041187118016104</v>
      </c>
      <c r="Q70" s="54">
        <f>IF(A70&lt;=$B$5,IF(SUM($J$13:J69)&gt;0,SUMPRODUCT(((A70-$J$13:J69)^-$B$9)*($J$13:J69&gt;0)),0),"")</f>
        <v>0</v>
      </c>
      <c r="R70" s="49">
        <f t="shared" si="10"/>
        <v>1.6619797259514097E-9</v>
      </c>
      <c r="S70" s="53"/>
      <c r="T70" s="54">
        <f t="shared" si="28"/>
        <v>-6.6273703909259538</v>
      </c>
      <c r="U70" s="55">
        <f t="shared" si="29"/>
        <v>-10.939478990020717</v>
      </c>
      <c r="V70" s="49">
        <f t="shared" si="11"/>
        <v>-24.621834128035029</v>
      </c>
      <c r="W70" s="55">
        <f t="shared" si="30"/>
        <v>3.2931178523786158</v>
      </c>
      <c r="X70" s="55">
        <f t="shared" si="31"/>
        <v>-100</v>
      </c>
      <c r="Y70" s="49">
        <f t="shared" si="12"/>
        <v>-12.855747558157615</v>
      </c>
      <c r="Z70" s="53"/>
      <c r="AA70" s="50">
        <f t="shared" si="13"/>
        <v>0.88403088492964255</v>
      </c>
      <c r="AB70" s="50">
        <f t="shared" si="14"/>
        <v>0.11578609867813264</v>
      </c>
      <c r="AC70" s="51">
        <f t="shared" si="15"/>
        <v>1.8301639222488445E-4</v>
      </c>
      <c r="AD70" s="50">
        <f t="shared" si="16"/>
        <v>0.99950608256956763</v>
      </c>
      <c r="AE70" s="50">
        <f t="shared" si="17"/>
        <v>7.124469620878856E-22</v>
      </c>
      <c r="AF70" s="51">
        <f t="shared" si="18"/>
        <v>4.9391743043228776E-4</v>
      </c>
      <c r="AG70" s="53"/>
      <c r="AH70" s="50">
        <f t="shared" si="19"/>
        <v>3.5416140314853166</v>
      </c>
      <c r="AI70" s="50">
        <f t="shared" si="20"/>
        <v>3.0133357706216719</v>
      </c>
      <c r="AJ70" s="53"/>
      <c r="AK70" s="50">
        <f t="shared" si="21"/>
        <v>-0.163439106660766</v>
      </c>
      <c r="AL70" s="50">
        <f t="shared" si="22"/>
        <v>-7.4737546930943441</v>
      </c>
      <c r="AM70" s="50">
        <f t="shared" si="23"/>
        <v>-4.406577788862279</v>
      </c>
      <c r="AN70" s="50">
        <f t="shared" si="24"/>
        <v>3.2890075992525141</v>
      </c>
      <c r="AO70" s="50">
        <f t="shared" si="25"/>
        <v>-3.5344977566875952</v>
      </c>
      <c r="AP70" s="50">
        <f t="shared" si="26"/>
        <v>7.3595087810151352</v>
      </c>
      <c r="AQ70" s="53"/>
      <c r="AR70" s="55">
        <v>0.85618060355995951</v>
      </c>
      <c r="AS70" s="55">
        <v>0.52721293342943643</v>
      </c>
      <c r="AT70" s="55">
        <v>0.99318981916383309</v>
      </c>
      <c r="AU70" s="55">
        <v>0.10041050287832931</v>
      </c>
      <c r="AV70" s="55">
        <v>0.91343620158156469</v>
      </c>
      <c r="AW70" s="55">
        <v>0.94967981135957213</v>
      </c>
      <c r="AX70" s="55">
        <v>7.3451762609471061E-3</v>
      </c>
    </row>
    <row r="71" spans="1:50" x14ac:dyDescent="0.25">
      <c r="A71" s="52">
        <f t="shared" si="27"/>
        <v>58</v>
      </c>
      <c r="B71" s="52">
        <f t="shared" si="2"/>
        <v>2</v>
      </c>
      <c r="C71" s="8" t="str">
        <f t="shared" si="3"/>
        <v/>
      </c>
      <c r="D71" s="8">
        <f t="shared" si="4"/>
        <v>3</v>
      </c>
      <c r="E71" s="53"/>
      <c r="F71" s="8">
        <f t="shared" si="5"/>
        <v>0</v>
      </c>
      <c r="G71" s="8">
        <f t="shared" si="6"/>
        <v>0</v>
      </c>
      <c r="H71" s="46">
        <f t="shared" si="0"/>
        <v>0</v>
      </c>
      <c r="I71" s="47">
        <f t="shared" si="7"/>
        <v>58</v>
      </c>
      <c r="J71" s="47">
        <f t="shared" si="8"/>
        <v>0</v>
      </c>
      <c r="K71" s="46">
        <f t="shared" si="1"/>
        <v>0</v>
      </c>
      <c r="L71" s="53"/>
      <c r="M71" s="54">
        <f>IF(A71&lt;=$B$5,IF(SUM($F$13:F70)&gt;0,SUMPRODUCT(((A71-$F$13:F70)^-$B$9)*($F$13:F70&gt;0)),0),"")</f>
        <v>5.8298067175277285E-4</v>
      </c>
      <c r="N71" s="54">
        <f>IF(A71&lt;=$B$5,IF(SUM($G$13:G70)&gt;0,SUMPRODUCT(((A71-$G$13:G70)^-$B$9)*($G$13:G70&gt;0)),0),"")</f>
        <v>1.0041155182560053</v>
      </c>
      <c r="O71" s="49">
        <f t="shared" si="9"/>
        <v>1.5235616493254474E-9</v>
      </c>
      <c r="P71" s="54">
        <f>IF(A71&lt;=$B$5,IF(SUM($I$13:I70)&lt;&gt;0,SUMPRODUCT(((A71-$I$13:I70)^-$B$9)*($I$13:I70&gt;0)),0),"")</f>
        <v>3.22292333512443E-2</v>
      </c>
      <c r="Q71" s="54">
        <f>IF(A71&lt;=$B$5,IF(SUM($J$13:J70)&gt;0,SUMPRODUCT(((A71-$J$13:J70)^-$B$9)*($J$13:J70&gt;0)),0),"")</f>
        <v>0</v>
      </c>
      <c r="R71" s="49">
        <f t="shared" si="10"/>
        <v>1.5235616493254474E-9</v>
      </c>
      <c r="S71" s="53"/>
      <c r="T71" s="54">
        <f t="shared" si="28"/>
        <v>-9.6784430241038564</v>
      </c>
      <c r="U71" s="55">
        <f t="shared" si="29"/>
        <v>0.58921095634813136</v>
      </c>
      <c r="V71" s="49">
        <f t="shared" si="11"/>
        <v>-16.653864961816385</v>
      </c>
      <c r="W71" s="55">
        <f t="shared" si="30"/>
        <v>-4.5317949550874816</v>
      </c>
      <c r="X71" s="55">
        <f t="shared" si="31"/>
        <v>-100</v>
      </c>
      <c r="Y71" s="49">
        <f t="shared" si="12"/>
        <v>-24.507366073751857</v>
      </c>
      <c r="Z71" s="53"/>
      <c r="AA71" s="50">
        <f t="shared" si="13"/>
        <v>7.8410273655507463E-3</v>
      </c>
      <c r="AB71" s="50">
        <f t="shared" si="14"/>
        <v>0.99186635120895605</v>
      </c>
      <c r="AC71" s="51">
        <f t="shared" si="15"/>
        <v>2.9262142549330228E-4</v>
      </c>
      <c r="AD71" s="50">
        <f t="shared" si="16"/>
        <v>0.99991864236635708</v>
      </c>
      <c r="AE71" s="50">
        <f t="shared" si="17"/>
        <v>2.8504504914383897E-20</v>
      </c>
      <c r="AF71" s="51">
        <f t="shared" si="18"/>
        <v>8.1357633642971318E-5</v>
      </c>
      <c r="AG71" s="53"/>
      <c r="AH71" s="50">
        <f t="shared" si="19"/>
        <v>4.0142752227002053E-2</v>
      </c>
      <c r="AI71" s="50">
        <f t="shared" si="20"/>
        <v>3.0021966561083602</v>
      </c>
      <c r="AJ71" s="53"/>
      <c r="AK71" s="50">
        <f t="shared" si="21"/>
        <v>-2.2310864988577759</v>
      </c>
      <c r="AL71" s="50">
        <f t="shared" si="22"/>
        <v>0.58510388367335098</v>
      </c>
      <c r="AM71" s="50">
        <f t="shared" si="23"/>
        <v>3.6483500909157138</v>
      </c>
      <c r="AN71" s="50">
        <f t="shared" si="24"/>
        <v>-1.0969135848438327</v>
      </c>
      <c r="AO71" s="50">
        <f t="shared" si="25"/>
        <v>1.2511798532768081</v>
      </c>
      <c r="AP71" s="50">
        <f t="shared" si="26"/>
        <v>-4.2051510210197591</v>
      </c>
      <c r="AQ71" s="53"/>
      <c r="AR71" s="55">
        <v>0.30953595757696739</v>
      </c>
      <c r="AS71" s="55">
        <v>0.81568635287523805</v>
      </c>
      <c r="AT71" s="55">
        <v>0.40370062889473779</v>
      </c>
      <c r="AU71" s="55">
        <v>0.6750851588102833</v>
      </c>
      <c r="AV71" s="55">
        <v>0.30277464389754383</v>
      </c>
      <c r="AW71" s="55">
        <v>8.0747532954798196E-2</v>
      </c>
      <c r="AX71" s="55">
        <v>0.94286110989923966</v>
      </c>
    </row>
    <row r="72" spans="1:50" x14ac:dyDescent="0.25">
      <c r="A72" s="52">
        <f t="shared" si="27"/>
        <v>59</v>
      </c>
      <c r="B72" s="52">
        <f t="shared" si="2"/>
        <v>2</v>
      </c>
      <c r="C72" s="8" t="str">
        <f t="shared" si="3"/>
        <v/>
      </c>
      <c r="D72" s="8">
        <f t="shared" si="4"/>
        <v>3</v>
      </c>
      <c r="E72" s="53"/>
      <c r="F72" s="8">
        <f t="shared" si="5"/>
        <v>0</v>
      </c>
      <c r="G72" s="8">
        <f t="shared" si="6"/>
        <v>0</v>
      </c>
      <c r="H72" s="46">
        <f t="shared" si="0"/>
        <v>0</v>
      </c>
      <c r="I72" s="47">
        <f t="shared" si="7"/>
        <v>59</v>
      </c>
      <c r="J72" s="47">
        <f t="shared" si="8"/>
        <v>0</v>
      </c>
      <c r="K72" s="46">
        <f t="shared" si="1"/>
        <v>0</v>
      </c>
      <c r="L72" s="53"/>
      <c r="M72" s="54">
        <f>IF(A72&lt;=$B$5,IF(SUM($F$13:F71)&gt;0,SUMPRODUCT(((A72-$F$13:F71)^-$B$9)*($F$13:F71&gt;0)),0),"")</f>
        <v>2.6363019238852801E-4</v>
      </c>
      <c r="N72" s="54">
        <f>IF(A72&lt;=$B$5,IF(SUM($G$13:G71)&gt;0,SUMPRODUCT(((A72-$G$13:G71)^-$B$9)*($G$13:G71&gt;0)),0),"")</f>
        <v>3.2226799781007648E-2</v>
      </c>
      <c r="O72" s="49">
        <f t="shared" si="9"/>
        <v>1.3987494919374673E-9</v>
      </c>
      <c r="P72" s="54">
        <f>IF(A72&lt;=$B$5,IF(SUM($I$13:I71)&lt;&gt;0,SUMPRODUCT(((A72-$I$13:I71)^-$B$9)*($I$13:I71&gt;0)),0),"")</f>
        <v>1.0044373038291678</v>
      </c>
      <c r="Q72" s="54">
        <f>IF(A72&lt;=$B$5,IF(SUM($J$13:J71)&gt;0,SUMPRODUCT(((A72-$J$13:J71)^-$B$9)*($J$13:J71&gt;0)),0),"")</f>
        <v>0</v>
      </c>
      <c r="R72" s="49">
        <f t="shared" si="10"/>
        <v>1.3987494919374673E-9</v>
      </c>
      <c r="S72" s="53"/>
      <c r="T72" s="54">
        <f t="shared" si="28"/>
        <v>-7.1795830164495102</v>
      </c>
      <c r="U72" s="55">
        <f t="shared" si="29"/>
        <v>-4.9526083456753938</v>
      </c>
      <c r="V72" s="49">
        <f t="shared" si="11"/>
        <v>-20.957304019106918</v>
      </c>
      <c r="W72" s="55">
        <f t="shared" si="30"/>
        <v>-1.1655869011031126</v>
      </c>
      <c r="X72" s="55">
        <f t="shared" si="31"/>
        <v>-100</v>
      </c>
      <c r="Y72" s="49">
        <f t="shared" si="12"/>
        <v>-21.206257392971988</v>
      </c>
      <c r="Z72" s="53"/>
      <c r="AA72" s="50">
        <f t="shared" si="13"/>
        <v>0.25916083421132469</v>
      </c>
      <c r="AB72" s="50">
        <f t="shared" si="14"/>
        <v>0.74044753318585199</v>
      </c>
      <c r="AC72" s="51">
        <f t="shared" si="15"/>
        <v>3.9163260282336668E-4</v>
      </c>
      <c r="AD72" s="50">
        <f t="shared" si="16"/>
        <v>0.99992110096585518</v>
      </c>
      <c r="AE72" s="50">
        <f t="shared" si="17"/>
        <v>5.8311772297560611E-21</v>
      </c>
      <c r="AF72" s="51">
        <f t="shared" si="18"/>
        <v>7.8899034144870543E-5</v>
      </c>
      <c r="AG72" s="53"/>
      <c r="AH72" s="50">
        <f t="shared" si="19"/>
        <v>1.0483923149299998</v>
      </c>
      <c r="AI72" s="50">
        <f t="shared" si="20"/>
        <v>3.0021302739219116</v>
      </c>
      <c r="AJ72" s="53"/>
      <c r="AK72" s="50">
        <f t="shared" si="21"/>
        <v>1.0613802067939906</v>
      </c>
      <c r="AL72" s="50">
        <f t="shared" si="22"/>
        <v>-1.5176514644168861</v>
      </c>
      <c r="AM72" s="50">
        <f t="shared" si="23"/>
        <v>-0.56961679957832112</v>
      </c>
      <c r="AN72" s="50">
        <f t="shared" si="24"/>
        <v>-1.1700143891260752</v>
      </c>
      <c r="AO72" s="50">
        <f t="shared" si="25"/>
        <v>1.5968170418744427</v>
      </c>
      <c r="AP72" s="50">
        <f t="shared" si="26"/>
        <v>-0.81857017344338956</v>
      </c>
      <c r="AQ72" s="53"/>
      <c r="AR72" s="55">
        <v>5.4964308721678679E-2</v>
      </c>
      <c r="AS72" s="55">
        <v>0.33013228727574706</v>
      </c>
      <c r="AT72" s="55">
        <v>0.73336593729020749</v>
      </c>
      <c r="AU72" s="55">
        <v>0.68568218139197956</v>
      </c>
      <c r="AV72" s="55">
        <v>0.2564419160067668</v>
      </c>
      <c r="AW72" s="55">
        <v>0.59381148593534405</v>
      </c>
      <c r="AX72" s="55">
        <v>0.63314050777863695</v>
      </c>
    </row>
    <row r="73" spans="1:50" x14ac:dyDescent="0.25">
      <c r="A73" s="52">
        <f t="shared" si="27"/>
        <v>60</v>
      </c>
      <c r="B73" s="52">
        <f t="shared" si="2"/>
        <v>2</v>
      </c>
      <c r="C73" s="8" t="str">
        <f t="shared" si="3"/>
        <v/>
      </c>
      <c r="D73" s="8">
        <f t="shared" si="4"/>
        <v>3</v>
      </c>
      <c r="E73" s="53"/>
      <c r="F73" s="8">
        <f t="shared" si="5"/>
        <v>0</v>
      </c>
      <c r="G73" s="8">
        <f t="shared" si="6"/>
        <v>0</v>
      </c>
      <c r="H73" s="46">
        <f t="shared" si="0"/>
        <v>0</v>
      </c>
      <c r="I73" s="47">
        <f t="shared" si="7"/>
        <v>60</v>
      </c>
      <c r="J73" s="47">
        <f t="shared" si="8"/>
        <v>0</v>
      </c>
      <c r="K73" s="46">
        <f t="shared" si="1"/>
        <v>0</v>
      </c>
      <c r="L73" s="53"/>
      <c r="M73" s="54">
        <f>IF(A73&lt;=$B$5,IF(SUM($F$13:F72)&gt;0,SUMPRODUCT(((A73-$F$13:F72)^-$B$9)*($F$13:F72&gt;0)),0),"")</f>
        <v>1.3551325032537661E-4</v>
      </c>
      <c r="N73" s="54">
        <f>IF(A73&lt;=$B$5,IF(SUM($G$13:G72)&gt;0,SUMPRODUCT(((A73-$G$13:G72)^-$B$9)*($G$13:G72&gt;0)),0),"")</f>
        <v>4.4354209476261917E-3</v>
      </c>
      <c r="O73" s="49">
        <f t="shared" si="9"/>
        <v>1.286008230452675E-9</v>
      </c>
      <c r="P73" s="54">
        <f>IF(A73&lt;=$B$5,IF(SUM($I$13:I72)&lt;&gt;0,SUMPRODUCT(((A73-$I$13:I72)^-$B$9)*($I$13:I72&gt;0)),0),"")</f>
        <v>1.0323568010033619</v>
      </c>
      <c r="Q73" s="54">
        <f>IF(A73&lt;=$B$5,IF(SUM($J$13:J72)&gt;0,SUMPRODUCT(((A73-$J$13:J72)^-$B$9)*($J$13:J72&gt;0)),0),"")</f>
        <v>0</v>
      </c>
      <c r="R73" s="49">
        <f t="shared" si="10"/>
        <v>1.286008230452675E-9</v>
      </c>
      <c r="S73" s="53"/>
      <c r="T73" s="54">
        <f t="shared" si="28"/>
        <v>-8.1880281138314484</v>
      </c>
      <c r="U73" s="55">
        <f t="shared" si="29"/>
        <v>-4.9118979148273505</v>
      </c>
      <c r="V73" s="49">
        <f t="shared" si="11"/>
        <v>-23.998726589448012</v>
      </c>
      <c r="W73" s="55">
        <f t="shared" si="30"/>
        <v>2.4676571268126919</v>
      </c>
      <c r="X73" s="55">
        <f t="shared" si="31"/>
        <v>-100</v>
      </c>
      <c r="Y73" s="49">
        <f t="shared" si="12"/>
        <v>-16.639413499603098</v>
      </c>
      <c r="Z73" s="53"/>
      <c r="AA73" s="50">
        <f t="shared" si="13"/>
        <v>0.17588114841213723</v>
      </c>
      <c r="AB73" s="50">
        <f t="shared" si="14"/>
        <v>0.82401691723420245</v>
      </c>
      <c r="AC73" s="51">
        <f t="shared" si="15"/>
        <v>1.0193435366031906E-4</v>
      </c>
      <c r="AD73" s="50">
        <f t="shared" si="16"/>
        <v>0.99987748560127443</v>
      </c>
      <c r="AE73" s="50">
        <f t="shared" si="17"/>
        <v>1.0517417785416818E-21</v>
      </c>
      <c r="AF73" s="51">
        <f t="shared" si="18"/>
        <v>1.2251439872554455E-4</v>
      </c>
      <c r="AG73" s="53"/>
      <c r="AH73" s="50">
        <f t="shared" si="19"/>
        <v>0.70658262425835849</v>
      </c>
      <c r="AI73" s="50">
        <f t="shared" si="20"/>
        <v>3.0033078887655895</v>
      </c>
      <c r="AJ73" s="53"/>
      <c r="AK73" s="50">
        <f t="shared" si="21"/>
        <v>0.71841302021487785</v>
      </c>
      <c r="AL73" s="50">
        <f t="shared" si="22"/>
        <v>0.50623483798730184</v>
      </c>
      <c r="AM73" s="50">
        <f t="shared" si="23"/>
        <v>-3.5270037783375101</v>
      </c>
      <c r="AN73" s="50">
        <f t="shared" si="24"/>
        <v>2.4358127821003674</v>
      </c>
      <c r="AO73" s="50">
        <f t="shared" si="25"/>
        <v>-4.0445380043321606</v>
      </c>
      <c r="AP73" s="50">
        <f t="shared" si="26"/>
        <v>3.8323093115074047</v>
      </c>
      <c r="AQ73" s="53"/>
      <c r="AR73" s="55">
        <v>0.70315869202860259</v>
      </c>
      <c r="AS73" s="55">
        <v>0.38250198444491357</v>
      </c>
      <c r="AT73" s="55">
        <v>0.41641934087098242</v>
      </c>
      <c r="AU73" s="55">
        <v>0.16467112753979718</v>
      </c>
      <c r="AV73" s="55">
        <v>0.93681143512646248</v>
      </c>
      <c r="AW73" s="55">
        <v>0.91304034965150693</v>
      </c>
      <c r="AX73" s="55">
        <v>7.2099802622492604E-2</v>
      </c>
    </row>
    <row r="74" spans="1:50" x14ac:dyDescent="0.25">
      <c r="A74" s="52">
        <f t="shared" si="27"/>
        <v>61</v>
      </c>
      <c r="B74" s="52">
        <f t="shared" si="2"/>
        <v>1</v>
      </c>
      <c r="C74" s="8">
        <f t="shared" si="3"/>
        <v>4</v>
      </c>
      <c r="D74" s="8" t="str">
        <f t="shared" si="4"/>
        <v/>
      </c>
      <c r="E74" s="53"/>
      <c r="F74" s="8">
        <f t="shared" si="5"/>
        <v>61</v>
      </c>
      <c r="G74" s="8">
        <f t="shared" si="6"/>
        <v>0</v>
      </c>
      <c r="H74" s="46">
        <f t="shared" si="0"/>
        <v>0</v>
      </c>
      <c r="I74" s="47">
        <f t="shared" si="7"/>
        <v>0</v>
      </c>
      <c r="J74" s="47">
        <f t="shared" si="8"/>
        <v>0</v>
      </c>
      <c r="K74" s="46">
        <f t="shared" si="1"/>
        <v>0</v>
      </c>
      <c r="L74" s="53"/>
      <c r="M74" s="54">
        <f>IF(A74&lt;=$B$5,IF(SUM($F$13:F73)&gt;0,SUMPRODUCT(((A74-$F$13:F73)^-$B$9)*($F$13:F73&gt;0)),0),"")</f>
        <v>7.6380320941671904E-5</v>
      </c>
      <c r="N74" s="54">
        <f>IF(A74&lt;=$B$5,IF(SUM($G$13:G73)&gt;0,SUMPRODUCT(((A74-$G$13:G73)^-$B$9)*($G$13:G73&gt;0)),0),"")</f>
        <v>1.1053242564893131E-3</v>
      </c>
      <c r="O74" s="49">
        <f t="shared" si="9"/>
        <v>1.183997607870177E-9</v>
      </c>
      <c r="P74" s="54">
        <f>IF(A74&lt;=$B$5,IF(SUM($I$13:I73)&lt;&gt;0,SUMPRODUCT(((A74-$I$13:I73)^-$B$9)*($I$13:I73&gt;0)),0),"")</f>
        <v>1.0357460319098908</v>
      </c>
      <c r="Q74" s="54">
        <f>IF(A74&lt;=$B$5,IF(SUM($J$13:J73)&gt;0,SUMPRODUCT(((A74-$J$13:J73)^-$B$9)*($J$13:J73&gt;0)),0),"")</f>
        <v>0</v>
      </c>
      <c r="R74" s="49">
        <f t="shared" si="10"/>
        <v>1.183997607870177E-9</v>
      </c>
      <c r="S74" s="53"/>
      <c r="T74" s="54">
        <f t="shared" si="28"/>
        <v>-2.9044314537194245</v>
      </c>
      <c r="U74" s="55">
        <f t="shared" si="29"/>
        <v>-7.1641244201165986</v>
      </c>
      <c r="V74" s="49">
        <f t="shared" si="11"/>
        <v>-20.693340929212248</v>
      </c>
      <c r="W74" s="55">
        <f t="shared" si="30"/>
        <v>0.52628512593063392</v>
      </c>
      <c r="X74" s="55">
        <f t="shared" si="31"/>
        <v>-100</v>
      </c>
      <c r="Y74" s="49">
        <f t="shared" si="12"/>
        <v>-20.061754081747914</v>
      </c>
      <c r="Z74" s="53"/>
      <c r="AA74" s="50">
        <f t="shared" si="13"/>
        <v>0.8814612357926267</v>
      </c>
      <c r="AB74" s="50">
        <f t="shared" si="14"/>
        <v>0.11833771213161336</v>
      </c>
      <c r="AC74" s="51">
        <f t="shared" si="15"/>
        <v>2.0105207575994713E-4</v>
      </c>
      <c r="AD74" s="50">
        <f t="shared" si="16"/>
        <v>0.99993904384451315</v>
      </c>
      <c r="AE74" s="50">
        <f t="shared" si="17"/>
        <v>2.6265750316609316E-21</v>
      </c>
      <c r="AF74" s="51">
        <f t="shared" si="18"/>
        <v>6.095615548679933E-5</v>
      </c>
      <c r="AG74" s="53"/>
      <c r="AH74" s="50">
        <f t="shared" si="19"/>
        <v>3.531876505443305</v>
      </c>
      <c r="AI74" s="50">
        <f t="shared" si="20"/>
        <v>3.0016458161981432</v>
      </c>
      <c r="AJ74" s="53"/>
      <c r="AK74" s="50">
        <f t="shared" si="21"/>
        <v>6.5753540205491072</v>
      </c>
      <c r="AL74" s="50">
        <f t="shared" si="22"/>
        <v>-0.35650787784438576</v>
      </c>
      <c r="AM74" s="50">
        <f t="shared" si="23"/>
        <v>-0.13897160834569255</v>
      </c>
      <c r="AN74" s="50">
        <f t="shared" si="24"/>
        <v>0.49116315508990649</v>
      </c>
      <c r="AO74" s="50">
        <f t="shared" si="25"/>
        <v>-2.9324475305252911</v>
      </c>
      <c r="AP74" s="50">
        <f t="shared" si="26"/>
        <v>0.49261523911864225</v>
      </c>
      <c r="AQ74" s="53"/>
      <c r="AR74" s="55">
        <v>0.34470550815996592</v>
      </c>
      <c r="AS74" s="55">
        <v>1.2326882459047672E-2</v>
      </c>
      <c r="AT74" s="55">
        <v>0.5591398506849492</v>
      </c>
      <c r="AU74" s="55">
        <v>0.41886312865161024</v>
      </c>
      <c r="AV74" s="55">
        <v>0.87598701830762415</v>
      </c>
      <c r="AW74" s="55">
        <v>0.52314538119432297</v>
      </c>
      <c r="AX74" s="55">
        <v>0.41862750607074251</v>
      </c>
    </row>
    <row r="75" spans="1:50" x14ac:dyDescent="0.25">
      <c r="A75" s="52">
        <f t="shared" si="27"/>
        <v>62</v>
      </c>
      <c r="B75" s="52">
        <f t="shared" si="2"/>
        <v>1</v>
      </c>
      <c r="C75" s="8">
        <f t="shared" si="3"/>
        <v>0</v>
      </c>
      <c r="D75" s="8" t="str">
        <f t="shared" si="4"/>
        <v/>
      </c>
      <c r="E75" s="53"/>
      <c r="F75" s="8">
        <f t="shared" si="5"/>
        <v>0</v>
      </c>
      <c r="G75" s="8">
        <f t="shared" si="6"/>
        <v>62</v>
      </c>
      <c r="H75" s="46">
        <f t="shared" si="0"/>
        <v>0</v>
      </c>
      <c r="I75" s="47">
        <f t="shared" si="7"/>
        <v>0</v>
      </c>
      <c r="J75" s="47">
        <f t="shared" si="8"/>
        <v>0</v>
      </c>
      <c r="K75" s="46">
        <f t="shared" si="1"/>
        <v>0</v>
      </c>
      <c r="L75" s="53"/>
      <c r="M75" s="54">
        <f>IF(A75&lt;=$B$5,IF(SUM($F$13:F74)&gt;0,SUMPRODUCT(((A75-$F$13:F74)^-$B$9)*($F$13:F74&gt;0)),0),"")</f>
        <v>1.0000461435867818</v>
      </c>
      <c r="N75" s="54">
        <f>IF(A75&lt;=$B$5,IF(SUM($G$13:G74)&gt;0,SUMPRODUCT(((A75-$G$13:G74)^-$B$9)*($G$13:G74&gt;0)),0),"")</f>
        <v>3.7963311569252516E-4</v>
      </c>
      <c r="O75" s="49">
        <f t="shared" si="9"/>
        <v>1.0915447684774166E-9</v>
      </c>
      <c r="P75" s="54">
        <f>IF(A75&lt;=$B$5,IF(SUM($I$13:I74)&lt;&gt;0,SUMPRODUCT(((A75-$I$13:I74)^-$B$9)*($I$13:I74&gt;0)),0),"")</f>
        <v>3.6501960968845039E-2</v>
      </c>
      <c r="Q75" s="54">
        <f>IF(A75&lt;=$B$5,IF(SUM($J$13:J74)&gt;0,SUMPRODUCT(((A75-$J$13:J74)^-$B$9)*($J$13:J74&gt;0)),0),"")</f>
        <v>0</v>
      </c>
      <c r="R75" s="49">
        <f t="shared" si="10"/>
        <v>1.0915447684774166E-9</v>
      </c>
      <c r="S75" s="53"/>
      <c r="T75" s="54">
        <f t="shared" si="28"/>
        <v>3.2828605498071908</v>
      </c>
      <c r="U75" s="55">
        <f t="shared" si="29"/>
        <v>-8.9443741551626772</v>
      </c>
      <c r="V75" s="49">
        <f t="shared" si="11"/>
        <v>-22.397525450038586</v>
      </c>
      <c r="W75" s="55">
        <f t="shared" si="30"/>
        <v>-4.1818574237695403</v>
      </c>
      <c r="X75" s="55">
        <f t="shared" si="31"/>
        <v>-100</v>
      </c>
      <c r="Y75" s="49">
        <f t="shared" si="12"/>
        <v>-21.796595660612013</v>
      </c>
      <c r="Z75" s="53"/>
      <c r="AA75" s="50">
        <f t="shared" si="13"/>
        <v>0.99686571273974078</v>
      </c>
      <c r="AB75" s="50">
        <f t="shared" si="14"/>
        <v>3.1287774990057227E-3</v>
      </c>
      <c r="AC75" s="51">
        <f t="shared" si="15"/>
        <v>5.5097612534959244E-6</v>
      </c>
      <c r="AD75" s="50">
        <f t="shared" si="16"/>
        <v>0.99975245416814196</v>
      </c>
      <c r="AE75" s="50">
        <f t="shared" si="17"/>
        <v>2.4165688394942792E-20</v>
      </c>
      <c r="AF75" s="51">
        <f t="shared" si="18"/>
        <v>2.4754583185806692E-4</v>
      </c>
      <c r="AG75" s="53"/>
      <c r="AH75" s="50">
        <f t="shared" si="19"/>
        <v>3.9876281437965679</v>
      </c>
      <c r="AI75" s="50">
        <f t="shared" si="20"/>
        <v>3.0066837374601678</v>
      </c>
      <c r="AJ75" s="53"/>
      <c r="AK75" s="50">
        <f t="shared" si="21"/>
        <v>3.2828144072849916</v>
      </c>
      <c r="AL75" s="50">
        <f t="shared" si="22"/>
        <v>-1.0680688985182889</v>
      </c>
      <c r="AM75" s="50">
        <f t="shared" si="23"/>
        <v>-1.7618535248131284</v>
      </c>
      <c r="AN75" s="50">
        <f t="shared" si="24"/>
        <v>-0.87146812910654003</v>
      </c>
      <c r="AO75" s="50">
        <f t="shared" si="25"/>
        <v>-3.3126872661920461</v>
      </c>
      <c r="AP75" s="50">
        <f t="shared" si="26"/>
        <v>-1.1609237353865525</v>
      </c>
      <c r="AQ75" s="53"/>
      <c r="AR75" s="55">
        <v>0.84799920492060665</v>
      </c>
      <c r="AS75" s="55">
        <v>0.10078406538763129</v>
      </c>
      <c r="AT75" s="55">
        <v>0.67085307835797181</v>
      </c>
      <c r="AU75" s="55">
        <v>0.64129258621832186</v>
      </c>
      <c r="AV75" s="55">
        <v>0.90100649082071538</v>
      </c>
      <c r="AW75" s="55">
        <v>0.76396989374706448</v>
      </c>
      <c r="AX75" s="55">
        <v>0.68437455588079588</v>
      </c>
    </row>
    <row r="76" spans="1:50" x14ac:dyDescent="0.25">
      <c r="A76" s="52">
        <f t="shared" si="27"/>
        <v>63</v>
      </c>
      <c r="B76" s="52">
        <f t="shared" si="2"/>
        <v>2</v>
      </c>
      <c r="C76" s="8" t="str">
        <f t="shared" si="3"/>
        <v/>
      </c>
      <c r="D76" s="8">
        <f t="shared" si="4"/>
        <v>3</v>
      </c>
      <c r="E76" s="53"/>
      <c r="F76" s="8">
        <f t="shared" si="5"/>
        <v>0</v>
      </c>
      <c r="G76" s="8">
        <f t="shared" si="6"/>
        <v>0</v>
      </c>
      <c r="H76" s="46">
        <f t="shared" si="0"/>
        <v>0</v>
      </c>
      <c r="I76" s="47">
        <f t="shared" si="7"/>
        <v>63</v>
      </c>
      <c r="J76" s="47">
        <f t="shared" si="8"/>
        <v>0</v>
      </c>
      <c r="K76" s="46">
        <f t="shared" si="1"/>
        <v>0</v>
      </c>
      <c r="L76" s="53"/>
      <c r="M76" s="54">
        <f>IF(A76&lt;=$B$5,IF(SUM($F$13:F75)&gt;0,SUMPRODUCT(((A76-$F$13:F75)^-$B$9)*($F$13:F75&gt;0)),0),"")</f>
        <v>3.1279426671885179E-2</v>
      </c>
      <c r="N76" s="54">
        <f>IF(A76&lt;=$B$5,IF(SUM($G$13:G75)&gt;0,SUMPRODUCT(((A76-$G$13:G75)^-$B$9)*($G$13:G75&gt;0)),0),"")</f>
        <v>1.0001592309226985</v>
      </c>
      <c r="O76" s="49">
        <f t="shared" si="9"/>
        <v>1.007621098853471E-9</v>
      </c>
      <c r="P76" s="54">
        <f>IF(A76&lt;=$B$5,IF(SUM($I$13:I75)&lt;&gt;0,SUMPRODUCT(((A76-$I$13:I75)^-$B$9)*($I$13:I75&gt;0)),0),"")</f>
        <v>5.489081168280327E-3</v>
      </c>
      <c r="Q76" s="54">
        <f>IF(A76&lt;=$B$5,IF(SUM($J$13:J75)&gt;0,SUMPRODUCT(((A76-$J$13:J75)^-$B$9)*($J$13:J75&gt;0)),0),"")</f>
        <v>0</v>
      </c>
      <c r="R76" s="49">
        <f t="shared" si="10"/>
        <v>1.007621098853471E-9</v>
      </c>
      <c r="S76" s="53"/>
      <c r="T76" s="54">
        <f t="shared" si="28"/>
        <v>-4.7874175644946977</v>
      </c>
      <c r="U76" s="55">
        <f t="shared" si="29"/>
        <v>0.11888608495978996</v>
      </c>
      <c r="V76" s="49">
        <f t="shared" si="11"/>
        <v>-22.552495335920334</v>
      </c>
      <c r="W76" s="55">
        <f t="shared" si="30"/>
        <v>-4.2868518892436231</v>
      </c>
      <c r="X76" s="55">
        <f t="shared" si="31"/>
        <v>-100</v>
      </c>
      <c r="Y76" s="49">
        <f t="shared" si="12"/>
        <v>-19.527276868517273</v>
      </c>
      <c r="Z76" s="53"/>
      <c r="AA76" s="50">
        <f t="shared" si="13"/>
        <v>9.0062130451137923E-2</v>
      </c>
      <c r="AB76" s="50">
        <f t="shared" si="14"/>
        <v>0.90991709523992892</v>
      </c>
      <c r="AC76" s="51">
        <f t="shared" si="15"/>
        <v>2.0774308932960879E-5</v>
      </c>
      <c r="AD76" s="50">
        <f t="shared" si="16"/>
        <v>0.99924225471659811</v>
      </c>
      <c r="AE76" s="50">
        <f t="shared" si="17"/>
        <v>2.537890207274349E-20</v>
      </c>
      <c r="AF76" s="51">
        <f t="shared" si="18"/>
        <v>7.5774528340187346E-4</v>
      </c>
      <c r="AG76" s="53"/>
      <c r="AH76" s="50">
        <f t="shared" si="19"/>
        <v>0.36087175107254049</v>
      </c>
      <c r="AI76" s="50">
        <f t="shared" si="20"/>
        <v>3.0204591226518502</v>
      </c>
      <c r="AJ76" s="53"/>
      <c r="AK76" s="50">
        <f t="shared" si="21"/>
        <v>-1.3226228721177684</v>
      </c>
      <c r="AL76" s="50">
        <f t="shared" si="22"/>
        <v>0.11872686671298921</v>
      </c>
      <c r="AM76" s="50">
        <f t="shared" si="23"/>
        <v>-1.8368217039626706</v>
      </c>
      <c r="AN76" s="50">
        <f t="shared" si="24"/>
        <v>0.91814251283605652</v>
      </c>
      <c r="AO76" s="50">
        <f t="shared" si="25"/>
        <v>2.9613131166532001</v>
      </c>
      <c r="AP76" s="50">
        <f t="shared" si="26"/>
        <v>1.1883967634403907</v>
      </c>
      <c r="AQ76" s="53"/>
      <c r="AR76" s="55">
        <v>0.75273491302455842</v>
      </c>
      <c r="AS76" s="55">
        <v>0.70718443903598027</v>
      </c>
      <c r="AT76" s="55">
        <v>0.48022251316678322</v>
      </c>
      <c r="AU76" s="55">
        <v>0.35158144639255839</v>
      </c>
      <c r="AV76" s="55">
        <v>0.12193754419724367</v>
      </c>
      <c r="AW76" s="55">
        <v>0.77286288782447499</v>
      </c>
      <c r="AX76" s="55">
        <v>0.31168264236895471</v>
      </c>
    </row>
    <row r="77" spans="1:50" x14ac:dyDescent="0.25">
      <c r="A77" s="52">
        <f t="shared" si="27"/>
        <v>64</v>
      </c>
      <c r="B77" s="52">
        <f t="shared" si="2"/>
        <v>2</v>
      </c>
      <c r="C77" s="8" t="str">
        <f t="shared" si="3"/>
        <v/>
      </c>
      <c r="D77" s="8">
        <f t="shared" si="4"/>
        <v>3</v>
      </c>
      <c r="E77" s="53"/>
      <c r="F77" s="8">
        <f t="shared" si="5"/>
        <v>0</v>
      </c>
      <c r="G77" s="8">
        <f t="shared" si="6"/>
        <v>0</v>
      </c>
      <c r="H77" s="46">
        <f t="shared" ref="H77:H140" si="32">IF(A77&lt;=$B$5,IF(A77=0,1,0),"")</f>
        <v>0</v>
      </c>
      <c r="I77" s="47">
        <f t="shared" si="7"/>
        <v>64</v>
      </c>
      <c r="J77" s="47">
        <f t="shared" si="8"/>
        <v>0</v>
      </c>
      <c r="K77" s="46">
        <f t="shared" ref="K77:K140" si="33">IF(A77&lt;=$B$5,IF(A77=0,1,0),"")</f>
        <v>0</v>
      </c>
      <c r="L77" s="53"/>
      <c r="M77" s="54">
        <f>IF(A77&lt;=$B$5,IF(SUM($F$13:F76)&gt;0,SUMPRODUCT(((A77-$F$13:F76)^-$B$9)*($F$13:F76&gt;0)),0),"")</f>
        <v>4.1348244446382729E-3</v>
      </c>
      <c r="N77" s="54">
        <f>IF(A77&lt;=$B$5,IF(SUM($G$13:G76)&gt;0,SUMPRODUCT(((A77-$G$13:G76)^-$B$9)*($G$13:G76&gt;0)),0),"")</f>
        <v>3.1326529137492704E-2</v>
      </c>
      <c r="O77" s="49">
        <f t="shared" si="9"/>
        <v>9.3132257461547852E-10</v>
      </c>
      <c r="P77" s="54">
        <f>IF(A77&lt;=$B$5,IF(SUM($I$13:I76)&lt;&gt;0,SUMPRODUCT(((A77-$I$13:I76)^-$B$9)*($I$13:I76&gt;0)),0),"")</f>
        <v>1.0014663861883542</v>
      </c>
      <c r="Q77" s="54">
        <f>IF(A77&lt;=$B$5,IF(SUM($J$13:J76)&gt;0,SUMPRODUCT(((A77-$J$13:J76)^-$B$9)*($J$13:J76&gt;0)),0),"")</f>
        <v>0</v>
      </c>
      <c r="R77" s="49">
        <f t="shared" si="10"/>
        <v>9.3132257461547852E-10</v>
      </c>
      <c r="S77" s="53"/>
      <c r="T77" s="54">
        <f t="shared" si="28"/>
        <v>-4.7311156041990801</v>
      </c>
      <c r="U77" s="55">
        <f t="shared" si="29"/>
        <v>-3.090811245060598</v>
      </c>
      <c r="V77" s="49">
        <f t="shared" si="11"/>
        <v>-21.588767645750529</v>
      </c>
      <c r="W77" s="55">
        <f t="shared" si="30"/>
        <v>0.7004281708439386</v>
      </c>
      <c r="X77" s="55">
        <f t="shared" si="31"/>
        <v>-100</v>
      </c>
      <c r="Y77" s="49">
        <f t="shared" si="12"/>
        <v>-21.767782678812463</v>
      </c>
      <c r="Z77" s="53"/>
      <c r="AA77" s="50">
        <f t="shared" si="13"/>
        <v>0.31574188207052351</v>
      </c>
      <c r="AB77" s="50">
        <f t="shared" si="14"/>
        <v>0.68414640784904523</v>
      </c>
      <c r="AC77" s="51">
        <f t="shared" si="15"/>
        <v>1.1171008043117658E-4</v>
      </c>
      <c r="AD77" s="50">
        <f t="shared" si="16"/>
        <v>0.99997487485182468</v>
      </c>
      <c r="AE77" s="50">
        <f t="shared" si="17"/>
        <v>2.4196544533045543E-21</v>
      </c>
      <c r="AF77" s="51">
        <f t="shared" si="18"/>
        <v>2.5125148175302412E-5</v>
      </c>
      <c r="AG77" s="53"/>
      <c r="AH77" s="50">
        <f t="shared" si="19"/>
        <v>1.2663188306950293</v>
      </c>
      <c r="AI77" s="50">
        <f t="shared" si="20"/>
        <v>3.0006783790007332</v>
      </c>
      <c r="AJ77" s="53"/>
      <c r="AK77" s="50">
        <f t="shared" si="21"/>
        <v>0.75719480316073184</v>
      </c>
      <c r="AL77" s="50">
        <f t="shared" si="22"/>
        <v>0.37247871908764935</v>
      </c>
      <c r="AM77" s="50">
        <f t="shared" si="23"/>
        <v>-0.79435222895217095</v>
      </c>
      <c r="AN77" s="50">
        <f t="shared" si="24"/>
        <v>0.6989628587499146</v>
      </c>
      <c r="AO77" s="50">
        <f t="shared" si="25"/>
        <v>-0.93122183206277209</v>
      </c>
      <c r="AP77" s="50">
        <f t="shared" si="26"/>
        <v>-0.97336726201410406</v>
      </c>
      <c r="AQ77" s="53"/>
      <c r="AR77" s="55">
        <v>0.28309530094019686</v>
      </c>
      <c r="AS77" s="55">
        <v>0.37641412903127502</v>
      </c>
      <c r="AT77" s="55">
        <v>0.43823725770166178</v>
      </c>
      <c r="AU77" s="55">
        <v>0.38556929182252908</v>
      </c>
      <c r="AV77" s="55">
        <v>0.65040378364934437</v>
      </c>
      <c r="AW77" s="55">
        <v>0.62938238479479924</v>
      </c>
      <c r="AX77" s="55">
        <v>0.65676513158704908</v>
      </c>
    </row>
    <row r="78" spans="1:50" x14ac:dyDescent="0.25">
      <c r="A78" s="52">
        <f t="shared" si="27"/>
        <v>65</v>
      </c>
      <c r="B78" s="52">
        <f t="shared" si="2"/>
        <v>2</v>
      </c>
      <c r="C78" s="8" t="str">
        <f t="shared" ref="C78:C141" si="34">IF(AND(B78=1,AR78&lt;=$B$3,A78&lt;=$B$5),$B$1,IF(AND(B78=1,AR78&gt;$B$3,A78&lt;=$B$5),$B$2,""))</f>
        <v/>
      </c>
      <c r="D78" s="8">
        <f t="shared" ref="D78:D141" si="35">IF(AND(B78=2,AR78&lt;=$D$3,A78&lt;=$B$5),$D$1,IF(AND(B78=2,AR78&gt;$D$3,A78&lt;=$B$5),$D$2,""))</f>
        <v>3</v>
      </c>
      <c r="E78" s="53"/>
      <c r="F78" s="8">
        <f t="shared" ref="F78:F141" si="36">IF(A78&lt;=$B$5,IF(AND(C78=$B$1,C78&lt;&gt;""),A78,0),"")</f>
        <v>0</v>
      </c>
      <c r="G78" s="8">
        <f t="shared" ref="G78:G141" si="37">IF(A78&lt;=$B$5,IF(AND(C78=$B$2,C78&lt;&gt;""),A78,0),"")</f>
        <v>0</v>
      </c>
      <c r="H78" s="46">
        <f t="shared" si="32"/>
        <v>0</v>
      </c>
      <c r="I78" s="47">
        <f t="shared" ref="I78:I141" si="38">IF(A78&lt;=$B$5,IF(AND(D78=$D$1,D78&lt;&gt;""),A78,0),"")</f>
        <v>65</v>
      </c>
      <c r="J78" s="47">
        <f t="shared" ref="J78:J141" si="39">IF(A78&lt;=$B$5,IF(AND(D78=$D$2,D78&lt;&gt;""),A78,0),"")</f>
        <v>0</v>
      </c>
      <c r="K78" s="46">
        <f t="shared" si="33"/>
        <v>0</v>
      </c>
      <c r="L78" s="53"/>
      <c r="M78" s="54">
        <f>IF(A78&lt;=$B$5,IF(SUM($F$13:F77)&gt;0,SUMPRODUCT(((A78-$F$13:F77)^-$B$9)*($F$13:F77&gt;0)),0),"")</f>
        <v>9.9008751820902209E-4</v>
      </c>
      <c r="N78" s="54">
        <f>IF(A78&lt;=$B$5,IF(SUM($G$13:G77)&gt;0,SUMPRODUCT(((A78-$G$13:G77)^-$B$9)*($G$13:G77&gt;0)),0),"")</f>
        <v>4.1558246603359255E-3</v>
      </c>
      <c r="O78" s="49">
        <f t="shared" ref="O78:O141" si="40">IF(A78&lt;=$B$5,($A78-$A$13)^-$B$9,"")</f>
        <v>8.6185303789729403E-10</v>
      </c>
      <c r="P78" s="54">
        <f>IF(A78&lt;=$B$5,IF(SUM($I$13:I77)&lt;&gt;0,SUMPRODUCT(((A78-$I$13:I77)^-$B$9)*($I$13:I77&gt;0)),0),"")</f>
        <v>1.0317818285232627</v>
      </c>
      <c r="Q78" s="54">
        <f>IF(A78&lt;=$B$5,IF(SUM($J$13:J77)&gt;0,SUMPRODUCT(((A78-$J$13:J77)^-$B$9)*($J$13:J77&gt;0)),0),"")</f>
        <v>0</v>
      </c>
      <c r="R78" s="49">
        <f t="shared" ref="R78:R141" si="41">IF(A78&lt;=$B$5,($A78-$A$13)^-$B$9,"")</f>
        <v>8.6185303789729403E-10</v>
      </c>
      <c r="S78" s="53"/>
      <c r="T78" s="54">
        <f t="shared" si="28"/>
        <v>-6.7943100233010689</v>
      </c>
      <c r="U78" s="55">
        <f t="shared" si="29"/>
        <v>-3.0849614056332091</v>
      </c>
      <c r="V78" s="49">
        <f t="shared" ref="V78:V141" si="42">IF(A78&lt;=$B$5,IF(O78&lt;&gt;0,LN(O78)+AM78,$V$13),"")</f>
        <v>-20.669543951734685</v>
      </c>
      <c r="W78" s="55">
        <f t="shared" si="30"/>
        <v>-0.18592412779838233</v>
      </c>
      <c r="X78" s="55">
        <f t="shared" si="31"/>
        <v>-100</v>
      </c>
      <c r="Y78" s="49">
        <f t="shared" ref="Y78:Y141" si="43">IF(A78&lt;=$B$5,IF(R78&lt;&gt;0,LN(R78)+AP78,$Y$13),"")</f>
        <v>-23.395166881553024</v>
      </c>
      <c r="Z78" s="53"/>
      <c r="AA78" s="50">
        <f t="shared" ref="AA78:AA141" si="44">IF(A78&lt;=$B$5,((EXP(T78/$B$7))/(EXP(T78/$B$7)+EXP(U78/$B$7)+EXP(V78/$B$7))),"")</f>
        <v>0.14819169589279155</v>
      </c>
      <c r="AB78" s="50">
        <f t="shared" ref="AB78:AB141" si="45">IF(A78&lt;=$B$5,((EXP(U78/$B$7))/(EXP(T78/$B$7)+EXP(U78/$B$7)+EXP(V78/$B$7))),"")</f>
        <v>0.85159442435398625</v>
      </c>
      <c r="AC78" s="51">
        <f t="shared" ref="AC78:AC141" si="46">IF(A78&lt;=$B$5,((EXP(V78/$B$7))/(EXP(T78/$B$7)+EXP(U78/$B$7)+EXP(V78/$B$7))),"")</f>
        <v>2.1387975322216865E-4</v>
      </c>
      <c r="AD78" s="50">
        <f t="shared" ref="AD78:AD141" si="47">IF(A78&lt;=$B$5,((EXP(W78/$B$7))/(EXP(W78/$B$7)+EXP(X78/$B$7)+EXP(Y78/$B$7))),"")</f>
        <v>0.99998228253489663</v>
      </c>
      <c r="AE78" s="50">
        <f t="shared" ref="AE78:AE141" si="48">IF(A78&lt;=$B$5,((EXP(X78/$B$7))/(EXP(W78/$B$7)+EXP(X78/$B$7)+EXP(Y78/$B$7))),"")</f>
        <v>3.6746674196604422E-21</v>
      </c>
      <c r="AF78" s="51">
        <f t="shared" ref="AF78:AF141" si="49">IF(A78&lt;=$B$5,((EXP(Y78/$B$7))/(EXP(W78/$B$7)+EXP(X78/$B$7)+EXP(Y78/$B$7))),"")</f>
        <v>1.7717465103354224E-5</v>
      </c>
      <c r="AG78" s="53"/>
      <c r="AH78" s="50">
        <f t="shared" ref="AH78:AH141" si="50">IF(A78&lt;=$B$5,AA78*$B$1+AB78*$B$2+AC78*$B$6,"")</f>
        <v>0.59918317616783123</v>
      </c>
      <c r="AI78" s="50">
        <f t="shared" ref="AI78:AI141" si="51">IF(A78&lt;=$B$5,AD78*$D$1+AE78*$D$2+AF78*$B$6,"")</f>
        <v>3.0004783715577905</v>
      </c>
      <c r="AJ78" s="53"/>
      <c r="AK78" s="50">
        <f t="shared" ref="AK78:AK141" si="52">IF(A78&lt;=$B$5,$B$8*LN((1-AS78)/AS78),"")</f>
        <v>0.12340719321048037</v>
      </c>
      <c r="AL78" s="50">
        <f t="shared" ref="AL78:AL141" si="53">IF(A78&lt;=$B$5,$B$8*LN((1-AT78)/AT78),"")</f>
        <v>2.3982829905265111</v>
      </c>
      <c r="AM78" s="50">
        <f t="shared" ref="AM78:AM141" si="54">IF(A78&lt;=$B$5,$B$8*LN((1-AW78)/AW78),"")</f>
        <v>0.20239239774350204</v>
      </c>
      <c r="AN78" s="50">
        <f t="shared" ref="AN78:AN141" si="55">IF(A78&lt;=$B$5,$B$8*LN((1-AU78)/AU78),"")</f>
        <v>-0.21721136603854899</v>
      </c>
      <c r="AO78" s="50">
        <f t="shared" ref="AO78:AO141" si="56">IF(A78&lt;=$B$5,$B$8*LN((1-AV78)/AV78),"")</f>
        <v>-1.7706902464297039</v>
      </c>
      <c r="AP78" s="50">
        <f t="shared" ref="AP78:AP141" si="57">IF(A78&lt;=$B$5,$B$8*LN((1-AX78)/AX78),"")</f>
        <v>-2.5232305320748365</v>
      </c>
      <c r="AQ78" s="53"/>
      <c r="AR78" s="55">
        <v>0.70121160538057503</v>
      </c>
      <c r="AS78" s="55">
        <v>0.47944372791123513</v>
      </c>
      <c r="AT78" s="55">
        <v>0.16814165951049675</v>
      </c>
      <c r="AU78" s="55">
        <v>0.5361387662104482</v>
      </c>
      <c r="AV78" s="55">
        <v>0.76503053243939823</v>
      </c>
      <c r="AW78" s="55">
        <v>0.46631901685675636</v>
      </c>
      <c r="AX78" s="55">
        <v>0.8431895043450468</v>
      </c>
    </row>
    <row r="79" spans="1:50" x14ac:dyDescent="0.25">
      <c r="A79" s="52">
        <f t="shared" ref="A79:A113" si="58">1+A78</f>
        <v>66</v>
      </c>
      <c r="B79" s="52">
        <f t="shared" ref="B79:B142" si="59">IF(A79&lt;=$B$5,IF(AH79&gt;AI79,1,2),"")</f>
        <v>1</v>
      </c>
      <c r="C79" s="8">
        <f t="shared" si="34"/>
        <v>4</v>
      </c>
      <c r="D79" s="8" t="str">
        <f t="shared" si="35"/>
        <v/>
      </c>
      <c r="E79" s="53"/>
      <c r="F79" s="8">
        <f t="shared" si="36"/>
        <v>66</v>
      </c>
      <c r="G79" s="8">
        <f t="shared" si="37"/>
        <v>0</v>
      </c>
      <c r="H79" s="46">
        <f t="shared" si="32"/>
        <v>0</v>
      </c>
      <c r="I79" s="47">
        <f t="shared" si="38"/>
        <v>0</v>
      </c>
      <c r="J79" s="47">
        <f t="shared" si="39"/>
        <v>0</v>
      </c>
      <c r="K79" s="46">
        <f t="shared" si="33"/>
        <v>0</v>
      </c>
      <c r="L79" s="53"/>
      <c r="M79" s="54">
        <f>IF(A79&lt;=$B$5,IF(SUM($F$13:F78)&gt;0,SUMPRODUCT(((A79-$F$13:F78)^-$B$9)*($F$13:F78&gt;0)),0),"")</f>
        <v>3.2961536967207855E-4</v>
      </c>
      <c r="N79" s="54">
        <f>IF(A79&lt;=$B$5,IF(SUM($G$13:G78)&gt;0,SUMPRODUCT(((A79-$G$13:G78)^-$B$9)*($G$13:G78&gt;0)),0),"")</f>
        <v>9.9977579272781682E-4</v>
      </c>
      <c r="O79" s="49">
        <f t="shared" si="40"/>
        <v>7.9850993191763778E-10</v>
      </c>
      <c r="P79" s="54">
        <f>IF(A79&lt;=$B$5,IF(SUM($I$13:I78)&lt;&gt;0,SUMPRODUCT(((A79-$I$13:I78)^-$B$9)*($I$13:I78&gt;0)),0),"")</f>
        <v>1.0355983504012609</v>
      </c>
      <c r="Q79" s="54">
        <f>IF(A79&lt;=$B$5,IF(SUM($J$13:J78)&gt;0,SUMPRODUCT(((A79-$J$13:J78)^-$B$9)*($J$13:J78&gt;0)),0),"")</f>
        <v>0</v>
      </c>
      <c r="R79" s="49">
        <f t="shared" si="41"/>
        <v>7.9850993191763778E-10</v>
      </c>
      <c r="S79" s="53"/>
      <c r="T79" s="54">
        <f t="shared" ref="T79:T142" si="60">IF(A79&lt;=$B$5,IF(M79&lt;&gt;0,LN(M79)+AK79,$T$14),"")</f>
        <v>-7.2452276091302394</v>
      </c>
      <c r="U79" s="55">
        <f t="shared" ref="U79:U142" si="61">IF(A79&lt;=$B$5,IF(N79&lt;&gt;0,LN(N79)+AL79,$U$14),"")</f>
        <v>-12.386982756047836</v>
      </c>
      <c r="V79" s="49">
        <f t="shared" si="42"/>
        <v>-21.187360825874698</v>
      </c>
      <c r="W79" s="55">
        <f t="shared" ref="W79:W142" si="62">IF(A79&lt;=$B$5,IF(P79&lt;&gt;0,LN(P79)+AN79,$W$14),"")</f>
        <v>-4.8971202510061493</v>
      </c>
      <c r="X79" s="55">
        <f t="shared" ref="X79:X142" si="63">IF(A79&lt;=$B$5,IF(Q79&lt;&gt;0,LN(Q79)+AO79,$X$14),"")</f>
        <v>-100</v>
      </c>
      <c r="Y79" s="49">
        <f t="shared" si="43"/>
        <v>-20.919899871456444</v>
      </c>
      <c r="Z79" s="53"/>
      <c r="AA79" s="50">
        <f t="shared" si="44"/>
        <v>0.91744913313087573</v>
      </c>
      <c r="AB79" s="50">
        <f t="shared" si="45"/>
        <v>8.1267852211811265E-2</v>
      </c>
      <c r="AC79" s="51">
        <f t="shared" si="46"/>
        <v>1.2830146573129444E-3</v>
      </c>
      <c r="AD79" s="50">
        <f t="shared" si="47"/>
        <v>0.99947585124738103</v>
      </c>
      <c r="AE79" s="50">
        <f t="shared" si="48"/>
        <v>3.3846487006859559E-20</v>
      </c>
      <c r="AF79" s="51">
        <f t="shared" si="49"/>
        <v>5.2414875261905009E-4</v>
      </c>
      <c r="AG79" s="53"/>
      <c r="AH79" s="50">
        <f t="shared" si="50"/>
        <v>3.7082869722428913</v>
      </c>
      <c r="AI79" s="50">
        <f t="shared" si="51"/>
        <v>3.0141520163207147</v>
      </c>
      <c r="AJ79" s="53"/>
      <c r="AK79" s="50">
        <f t="shared" si="52"/>
        <v>0.77235652059927595</v>
      </c>
      <c r="AL79" s="50">
        <f t="shared" si="53"/>
        <v>-5.4790032446553063</v>
      </c>
      <c r="AM79" s="50">
        <f t="shared" si="54"/>
        <v>-0.23908711574257163</v>
      </c>
      <c r="AN79" s="50">
        <f t="shared" si="55"/>
        <v>-4.932099627008335</v>
      </c>
      <c r="AO79" s="50">
        <f t="shared" si="56"/>
        <v>4.2291741442953166</v>
      </c>
      <c r="AP79" s="50">
        <f t="shared" si="57"/>
        <v>2.8373838675684777E-2</v>
      </c>
      <c r="AQ79" s="53"/>
      <c r="AR79" s="55">
        <v>0.45355127914873994</v>
      </c>
      <c r="AS79" s="55">
        <v>0.37404453768440593</v>
      </c>
      <c r="AT79" s="55">
        <v>0.97473310932441093</v>
      </c>
      <c r="AU79" s="55">
        <v>0.96401714199242172</v>
      </c>
      <c r="AV79" s="55">
        <v>5.6282169698203877E-2</v>
      </c>
      <c r="AW79" s="55">
        <v>0.53976370311511523</v>
      </c>
      <c r="AX79" s="55">
        <v>0.49527116788888548</v>
      </c>
    </row>
    <row r="80" spans="1:50" x14ac:dyDescent="0.25">
      <c r="A80" s="52">
        <f t="shared" si="58"/>
        <v>67</v>
      </c>
      <c r="B80" s="52">
        <f t="shared" si="59"/>
        <v>1</v>
      </c>
      <c r="C80" s="8">
        <f t="shared" si="34"/>
        <v>4</v>
      </c>
      <c r="D80" s="8" t="str">
        <f t="shared" si="35"/>
        <v/>
      </c>
      <c r="E80" s="53"/>
      <c r="F80" s="8">
        <f t="shared" si="36"/>
        <v>67</v>
      </c>
      <c r="G80" s="8">
        <f t="shared" si="37"/>
        <v>0</v>
      </c>
      <c r="H80" s="46">
        <f t="shared" si="32"/>
        <v>0</v>
      </c>
      <c r="I80" s="47">
        <f t="shared" si="38"/>
        <v>0</v>
      </c>
      <c r="J80" s="47">
        <f t="shared" si="39"/>
        <v>0</v>
      </c>
      <c r="K80" s="46">
        <f t="shared" si="33"/>
        <v>0</v>
      </c>
      <c r="L80" s="53"/>
      <c r="M80" s="54">
        <f>IF(A80&lt;=$B$5,IF(SUM($F$13:F79)&gt;0,SUMPRODUCT(((A80-$F$13:F79)^-$B$9)*($F$13:F79&gt;0)),0),"")</f>
        <v>1.0001356111620672</v>
      </c>
      <c r="N80" s="54">
        <f>IF(A80&lt;=$B$5,IF(SUM($G$13:G79)&gt;0,SUMPRODUCT(((A80-$G$13:G79)^-$B$9)*($G$13:G79&gt;0)),0),"")</f>
        <v>3.340780344033457E-4</v>
      </c>
      <c r="O80" s="49">
        <f t="shared" si="40"/>
        <v>7.4067210128549961E-10</v>
      </c>
      <c r="P80" s="54">
        <f>IF(A80&lt;=$B$5,IF(SUM($I$13:I79)&lt;&gt;0,SUMPRODUCT(((A80-$I$13:I79)^-$B$9)*($I$13:I79&gt;0)),0),"")</f>
        <v>3.6458053165700208E-2</v>
      </c>
      <c r="Q80" s="54">
        <f>IF(A80&lt;=$B$5,IF(SUM($J$13:J79)&gt;0,SUMPRODUCT(((A80-$J$13:J79)^-$B$9)*($J$13:J79&gt;0)),0),"")</f>
        <v>0</v>
      </c>
      <c r="R80" s="49">
        <f t="shared" si="41"/>
        <v>7.4067210128549961E-10</v>
      </c>
      <c r="S80" s="53"/>
      <c r="T80" s="54">
        <f t="shared" si="60"/>
        <v>1.7890434817019205</v>
      </c>
      <c r="U80" s="55">
        <f t="shared" si="61"/>
        <v>-7.5866936683568937</v>
      </c>
      <c r="V80" s="49">
        <f t="shared" si="42"/>
        <v>-22.839250130009109</v>
      </c>
      <c r="W80" s="55">
        <f t="shared" si="62"/>
        <v>-4.2945651780111982</v>
      </c>
      <c r="X80" s="55">
        <f t="shared" si="63"/>
        <v>-100</v>
      </c>
      <c r="Y80" s="49">
        <f t="shared" si="43"/>
        <v>-21.538295293911737</v>
      </c>
      <c r="Z80" s="53"/>
      <c r="AA80" s="50">
        <f t="shared" si="44"/>
        <v>0.98809724422072498</v>
      </c>
      <c r="AB80" s="50">
        <f t="shared" si="45"/>
        <v>1.1893787915914885E-2</v>
      </c>
      <c r="AC80" s="51">
        <f t="shared" si="46"/>
        <v>8.9678633602152211E-6</v>
      </c>
      <c r="AD80" s="50">
        <f t="shared" si="47"/>
        <v>0.99970515690323913</v>
      </c>
      <c r="AE80" s="50">
        <f t="shared" si="48"/>
        <v>2.5483149426884112E-20</v>
      </c>
      <c r="AF80" s="51">
        <f t="shared" si="49"/>
        <v>2.9484309676078659E-4</v>
      </c>
      <c r="AG80" s="53"/>
      <c r="AH80" s="50">
        <f t="shared" si="50"/>
        <v>3.9526580127837065</v>
      </c>
      <c r="AI80" s="50">
        <f t="shared" si="51"/>
        <v>3.0079607636125409</v>
      </c>
      <c r="AJ80" s="53"/>
      <c r="AK80" s="50">
        <f t="shared" si="52"/>
        <v>1.7889078797342157</v>
      </c>
      <c r="AL80" s="50">
        <f t="shared" si="53"/>
        <v>0.41744228798114402</v>
      </c>
      <c r="AM80" s="50">
        <f t="shared" si="54"/>
        <v>-1.8157870330542791</v>
      </c>
      <c r="AN80" s="50">
        <f t="shared" si="55"/>
        <v>-0.98297227041126622</v>
      </c>
      <c r="AO80" s="50">
        <f t="shared" si="56"/>
        <v>1.8343891109911319</v>
      </c>
      <c r="AP80" s="50">
        <f t="shared" si="57"/>
        <v>-0.5148321969569073</v>
      </c>
      <c r="AQ80" s="53"/>
      <c r="AR80" s="55">
        <v>0.566440586502857</v>
      </c>
      <c r="AS80" s="55">
        <v>0.2327933121548087</v>
      </c>
      <c r="AT80" s="55">
        <v>0.43087186365696262</v>
      </c>
      <c r="AU80" s="55">
        <v>0.65820714984878048</v>
      </c>
      <c r="AV80" s="55">
        <v>0.22742192587081167</v>
      </c>
      <c r="AW80" s="55">
        <v>0.7703917735004302</v>
      </c>
      <c r="AX80" s="55">
        <v>0.58497284235657454</v>
      </c>
    </row>
    <row r="81" spans="1:50" x14ac:dyDescent="0.25">
      <c r="A81" s="52">
        <f t="shared" si="58"/>
        <v>68</v>
      </c>
      <c r="B81" s="52">
        <f t="shared" si="59"/>
        <v>1</v>
      </c>
      <c r="C81" s="8">
        <f t="shared" si="34"/>
        <v>4</v>
      </c>
      <c r="D81" s="8" t="str">
        <f t="shared" si="35"/>
        <v/>
      </c>
      <c r="E81" s="53"/>
      <c r="F81" s="8">
        <f t="shared" si="36"/>
        <v>68</v>
      </c>
      <c r="G81" s="8">
        <f t="shared" si="37"/>
        <v>0</v>
      </c>
      <c r="H81" s="46">
        <f t="shared" si="32"/>
        <v>0</v>
      </c>
      <c r="I81" s="47">
        <f t="shared" si="38"/>
        <v>0</v>
      </c>
      <c r="J81" s="47">
        <f t="shared" si="39"/>
        <v>0</v>
      </c>
      <c r="K81" s="46">
        <f t="shared" si="33"/>
        <v>0</v>
      </c>
      <c r="L81" s="53"/>
      <c r="M81" s="54">
        <f>IF(A81&lt;=$B$5,IF(SUM($F$13:F80)&gt;0,SUMPRODUCT(((A81-$F$13:F80)^-$B$9)*($F$13:F80&gt;0)),0),"")</f>
        <v>1.0313147219810279</v>
      </c>
      <c r="N81" s="54">
        <f>IF(A81&lt;=$B$5,IF(SUM($G$13:G80)&gt;0,SUMPRODUCT(((A81-$G$13:G80)^-$B$9)*($G$13:G80&gt;0)),0),"")</f>
        <v>1.3755447554633583E-4</v>
      </c>
      <c r="O81" s="49">
        <f t="shared" si="40"/>
        <v>6.8778933371459234E-10</v>
      </c>
      <c r="P81" s="54">
        <f>IF(A81&lt;=$B$5,IF(SUM($I$13:I80)&lt;&gt;0,SUMPRODUCT(((A81-$I$13:I80)^-$B$9)*($I$13:I80&gt;0)),0),"")</f>
        <v>5.4754666462686584E-3</v>
      </c>
      <c r="Q81" s="54">
        <f>IF(A81&lt;=$B$5,IF(SUM($J$13:J80)&gt;0,SUMPRODUCT(((A81-$J$13:J80)^-$B$9)*($J$13:J80&gt;0)),0),"")</f>
        <v>0</v>
      </c>
      <c r="R81" s="49">
        <f t="shared" si="41"/>
        <v>6.8778933371459234E-10</v>
      </c>
      <c r="S81" s="53"/>
      <c r="T81" s="54">
        <f t="shared" si="60"/>
        <v>1.246622857201418</v>
      </c>
      <c r="U81" s="55">
        <f t="shared" si="61"/>
        <v>-6.004341676144648</v>
      </c>
      <c r="V81" s="49">
        <f t="shared" si="42"/>
        <v>-23.436857762168771</v>
      </c>
      <c r="W81" s="55">
        <f t="shared" si="62"/>
        <v>-7.0271706864474117</v>
      </c>
      <c r="X81" s="55">
        <f t="shared" si="63"/>
        <v>-100</v>
      </c>
      <c r="Y81" s="49">
        <f t="shared" si="43"/>
        <v>-20.913437171485217</v>
      </c>
      <c r="Z81" s="53"/>
      <c r="AA81" s="50">
        <f t="shared" si="44"/>
        <v>0.96825830196396712</v>
      </c>
      <c r="AB81" s="50">
        <f t="shared" si="45"/>
        <v>3.1733135898945886E-2</v>
      </c>
      <c r="AC81" s="51">
        <f t="shared" si="46"/>
        <v>8.5621370871357227E-6</v>
      </c>
      <c r="AD81" s="50">
        <f t="shared" si="47"/>
        <v>0.99856628104916068</v>
      </c>
      <c r="AE81" s="50">
        <f t="shared" si="48"/>
        <v>9.2299632140490145E-20</v>
      </c>
      <c r="AF81" s="51">
        <f t="shared" si="49"/>
        <v>1.4337189508391865E-3</v>
      </c>
      <c r="AG81" s="53"/>
      <c r="AH81" s="50">
        <f t="shared" si="50"/>
        <v>3.8732900719684826</v>
      </c>
      <c r="AI81" s="50">
        <f t="shared" si="51"/>
        <v>3.0387104116726578</v>
      </c>
      <c r="AJ81" s="53"/>
      <c r="AK81" s="50">
        <f t="shared" si="52"/>
        <v>1.2157884397951597</v>
      </c>
      <c r="AL81" s="50">
        <f t="shared" si="53"/>
        <v>2.8871488573823356</v>
      </c>
      <c r="AM81" s="50">
        <f t="shared" si="54"/>
        <v>-2.3393192362882353</v>
      </c>
      <c r="AN81" s="50">
        <f t="shared" si="55"/>
        <v>-1.8196929117309704</v>
      </c>
      <c r="AO81" s="50">
        <f t="shared" si="56"/>
        <v>1.3998203704553611</v>
      </c>
      <c r="AP81" s="50">
        <f t="shared" si="57"/>
        <v>0.1841013543953153</v>
      </c>
      <c r="AQ81" s="53"/>
      <c r="AR81" s="55">
        <v>0.58906454008287978</v>
      </c>
      <c r="AS81" s="55">
        <v>0.30777849918255273</v>
      </c>
      <c r="AT81" s="55">
        <v>0.12733104794847416</v>
      </c>
      <c r="AU81" s="55">
        <v>0.77085205196525575</v>
      </c>
      <c r="AV81" s="55">
        <v>0.2822732037797886</v>
      </c>
      <c r="AW81" s="55">
        <v>0.8262882198949324</v>
      </c>
      <c r="AX81" s="55">
        <v>0.4693549003099875</v>
      </c>
    </row>
    <row r="82" spans="1:50" x14ac:dyDescent="0.25">
      <c r="A82" s="52">
        <f t="shared" si="58"/>
        <v>69</v>
      </c>
      <c r="B82" s="52">
        <f t="shared" si="59"/>
        <v>1</v>
      </c>
      <c r="C82" s="8">
        <f t="shared" si="34"/>
        <v>4</v>
      </c>
      <c r="D82" s="8" t="str">
        <f t="shared" si="35"/>
        <v/>
      </c>
      <c r="E82" s="53"/>
      <c r="F82" s="8">
        <f t="shared" si="36"/>
        <v>69</v>
      </c>
      <c r="G82" s="8">
        <f t="shared" si="37"/>
        <v>0</v>
      </c>
      <c r="H82" s="46">
        <f t="shared" si="32"/>
        <v>0</v>
      </c>
      <c r="I82" s="47">
        <f t="shared" si="38"/>
        <v>0</v>
      </c>
      <c r="J82" s="47">
        <f t="shared" si="39"/>
        <v>0</v>
      </c>
      <c r="K82" s="46">
        <f t="shared" si="33"/>
        <v>0</v>
      </c>
      <c r="L82" s="53"/>
      <c r="M82" s="54">
        <f>IF(A82&lt;=$B$5,IF(SUM($F$13:F81)&gt;0,SUMPRODUCT(((A82-$F$13:F81)^-$B$9)*($F$13:F81&gt;0)),0),"")</f>
        <v>1.0353997091350517</v>
      </c>
      <c r="N82" s="54">
        <f>IF(A82&lt;=$B$5,IF(SUM($G$13:G81)&gt;0,SUMPRODUCT(((A82-$G$13:G81)^-$B$9)*($G$13:G81&gt;0)),0),"")</f>
        <v>6.5421489666662072E-5</v>
      </c>
      <c r="O82" s="49">
        <f t="shared" si="40"/>
        <v>6.3937337358319148E-10</v>
      </c>
      <c r="P82" s="54">
        <f>IF(A82&lt;=$B$5,IF(SUM($I$13:I81)&lt;&gt;0,SUMPRODUCT(((A82-$I$13:I81)^-$B$9)*($I$13:I81&gt;0)),0),"")</f>
        <v>1.4626131659136717E-3</v>
      </c>
      <c r="Q82" s="54">
        <f>IF(A82&lt;=$B$5,IF(SUM($J$13:J81)&gt;0,SUMPRODUCT(((A82-$J$13:J81)^-$B$9)*($J$13:J81&gt;0)),0),"")</f>
        <v>0</v>
      </c>
      <c r="R82" s="49">
        <f t="shared" si="41"/>
        <v>6.3937337358319148E-10</v>
      </c>
      <c r="S82" s="53"/>
      <c r="T82" s="54">
        <f t="shared" si="60"/>
        <v>0.55102831268292496</v>
      </c>
      <c r="U82" s="55">
        <f t="shared" si="61"/>
        <v>-9.2752394693727425</v>
      </c>
      <c r="V82" s="49">
        <f t="shared" si="42"/>
        <v>-20.315917673168297</v>
      </c>
      <c r="W82" s="55">
        <f t="shared" si="62"/>
        <v>-6.4899706171725198</v>
      </c>
      <c r="X82" s="55">
        <f t="shared" si="63"/>
        <v>-100</v>
      </c>
      <c r="Y82" s="49">
        <f t="shared" si="43"/>
        <v>-19.829604286673156</v>
      </c>
      <c r="Z82" s="53"/>
      <c r="AA82" s="50">
        <f t="shared" si="44"/>
        <v>0.99030757544335868</v>
      </c>
      <c r="AB82" s="50">
        <f t="shared" si="45"/>
        <v>9.6394930800100028E-3</v>
      </c>
      <c r="AC82" s="51">
        <f t="shared" si="46"/>
        <v>5.2931476631176169E-5</v>
      </c>
      <c r="AD82" s="50">
        <f t="shared" si="47"/>
        <v>0.99814564748330092</v>
      </c>
      <c r="AE82" s="50">
        <f t="shared" si="48"/>
        <v>7.1620424276764198E-20</v>
      </c>
      <c r="AF82" s="51">
        <f t="shared" si="49"/>
        <v>1.8543525166990565E-3</v>
      </c>
      <c r="AG82" s="53"/>
      <c r="AH82" s="50">
        <f t="shared" si="50"/>
        <v>3.96281824607237</v>
      </c>
      <c r="AI82" s="50">
        <f t="shared" si="51"/>
        <v>3.0500675179508745</v>
      </c>
      <c r="AJ82" s="53"/>
      <c r="AK82" s="50">
        <f t="shared" si="52"/>
        <v>0.51624076811766773</v>
      </c>
      <c r="AL82" s="50">
        <f t="shared" si="53"/>
        <v>0.35942029592638952</v>
      </c>
      <c r="AM82" s="50">
        <f t="shared" si="54"/>
        <v>0.85461484981800007</v>
      </c>
      <c r="AN82" s="50">
        <f t="shared" si="55"/>
        <v>3.7559986276786535E-2</v>
      </c>
      <c r="AO82" s="50">
        <f t="shared" si="56"/>
        <v>-2.3980060474937477</v>
      </c>
      <c r="AP82" s="50">
        <f t="shared" si="57"/>
        <v>1.3409282363131387</v>
      </c>
      <c r="AQ82" s="53"/>
      <c r="AR82" s="55">
        <v>0.42675869632460928</v>
      </c>
      <c r="AS82" s="55">
        <v>0.41479919427310907</v>
      </c>
      <c r="AT82" s="55">
        <v>0.44038159223358786</v>
      </c>
      <c r="AU82" s="55">
        <v>0.49374032935217138</v>
      </c>
      <c r="AV82" s="55">
        <v>0.83183251488483911</v>
      </c>
      <c r="AW82" s="55">
        <v>0.36129607455820856</v>
      </c>
      <c r="AX82" s="55">
        <v>0.29029491468018609</v>
      </c>
    </row>
    <row r="83" spans="1:50" x14ac:dyDescent="0.25">
      <c r="A83" s="52">
        <f t="shared" si="58"/>
        <v>70</v>
      </c>
      <c r="B83" s="52">
        <f t="shared" si="59"/>
        <v>1</v>
      </c>
      <c r="C83" s="8">
        <f t="shared" si="34"/>
        <v>4</v>
      </c>
      <c r="D83" s="8" t="str">
        <f t="shared" si="35"/>
        <v/>
      </c>
      <c r="E83" s="53"/>
      <c r="F83" s="8">
        <f t="shared" si="36"/>
        <v>70</v>
      </c>
      <c r="G83" s="8">
        <f t="shared" si="37"/>
        <v>0</v>
      </c>
      <c r="H83" s="46">
        <f t="shared" si="32"/>
        <v>0</v>
      </c>
      <c r="I83" s="47">
        <f t="shared" si="38"/>
        <v>0</v>
      </c>
      <c r="J83" s="47">
        <f t="shared" si="39"/>
        <v>0</v>
      </c>
      <c r="K83" s="46">
        <f t="shared" si="33"/>
        <v>0</v>
      </c>
      <c r="L83" s="53"/>
      <c r="M83" s="54">
        <f>IF(A83&lt;=$B$5,IF(SUM($F$13:F82)&gt;0,SUMPRODUCT(((A83-$F$13:F82)^-$B$9)*($F$13:F82&gt;0)),0),"")</f>
        <v>1.0363617843941815</v>
      </c>
      <c r="N83" s="54">
        <f>IF(A83&lt;=$B$5,IF(SUM($G$13:G82)&gt;0,SUMPRODUCT(((A83-$G$13:G82)^-$B$9)*($G$13:G82&gt;0)),0),"")</f>
        <v>3.4566364845804204E-5</v>
      </c>
      <c r="O83" s="49">
        <f t="shared" si="40"/>
        <v>5.9499018266198612E-10</v>
      </c>
      <c r="P83" s="54">
        <f>IF(A83&lt;=$B$5,IF(SUM($I$13:I82)&lt;&gt;0,SUMPRODUCT(((A83-$I$13:I82)^-$B$9)*($I$13:I82&gt;0)),0),"")</f>
        <v>5.3139367097831437E-4</v>
      </c>
      <c r="Q83" s="54">
        <f>IF(A83&lt;=$B$5,IF(SUM($J$13:J82)&gt;0,SUMPRODUCT(((A83-$J$13:J82)^-$B$9)*($J$13:J82&gt;0)),0),"")</f>
        <v>0</v>
      </c>
      <c r="R83" s="49">
        <f t="shared" si="41"/>
        <v>5.9499018266198612E-10</v>
      </c>
      <c r="S83" s="53"/>
      <c r="T83" s="54">
        <f t="shared" si="60"/>
        <v>4.7250649587701457</v>
      </c>
      <c r="U83" s="55">
        <f t="shared" si="61"/>
        <v>-12.449999820828126</v>
      </c>
      <c r="V83" s="49">
        <f t="shared" si="42"/>
        <v>-20.820542587138075</v>
      </c>
      <c r="W83" s="55">
        <f t="shared" si="62"/>
        <v>-6.1183363502057073</v>
      </c>
      <c r="X83" s="55">
        <f t="shared" si="63"/>
        <v>-100</v>
      </c>
      <c r="Y83" s="49">
        <f t="shared" si="43"/>
        <v>-20.462336083655387</v>
      </c>
      <c r="Z83" s="53"/>
      <c r="AA83" s="50">
        <f t="shared" si="44"/>
        <v>0.99968957387066371</v>
      </c>
      <c r="AB83" s="50">
        <f t="shared" si="45"/>
        <v>3.0453831292882389E-4</v>
      </c>
      <c r="AC83" s="51">
        <f t="shared" si="46"/>
        <v>5.8878164074949498E-6</v>
      </c>
      <c r="AD83" s="50">
        <f t="shared" si="47"/>
        <v>0.99884422338337087</v>
      </c>
      <c r="AE83" s="50">
        <f t="shared" si="48"/>
        <v>6.0152911421685982E-20</v>
      </c>
      <c r="AF83" s="51">
        <f t="shared" si="49"/>
        <v>1.155776616629035E-3</v>
      </c>
      <c r="AG83" s="53"/>
      <c r="AH83" s="50">
        <f t="shared" si="50"/>
        <v>3.9989349299748795</v>
      </c>
      <c r="AI83" s="50">
        <f t="shared" si="51"/>
        <v>3.0312059686489836</v>
      </c>
      <c r="AJ83" s="53"/>
      <c r="AK83" s="50">
        <f t="shared" si="52"/>
        <v>4.6893486631577339</v>
      </c>
      <c r="AL83" s="50">
        <f t="shared" si="53"/>
        <v>-2.1773703578348842</v>
      </c>
      <c r="AM83" s="50">
        <f t="shared" si="54"/>
        <v>0.42193362310871974</v>
      </c>
      <c r="AN83" s="50">
        <f t="shared" si="55"/>
        <v>1.4216710845935154</v>
      </c>
      <c r="AO83" s="50">
        <f t="shared" si="56"/>
        <v>3.2411681675111135</v>
      </c>
      <c r="AP83" s="50">
        <f t="shared" si="57"/>
        <v>0.78014012659140985</v>
      </c>
      <c r="AQ83" s="53"/>
      <c r="AR83" s="55">
        <v>0.283418232778891</v>
      </c>
      <c r="AS83" s="55">
        <v>4.203806837869184E-2</v>
      </c>
      <c r="AT83" s="55">
        <v>0.8102415151037512</v>
      </c>
      <c r="AU83" s="55">
        <v>0.27933135543448273</v>
      </c>
      <c r="AV83" s="55">
        <v>0.10332827415085344</v>
      </c>
      <c r="AW83" s="55">
        <v>0.43013776879066423</v>
      </c>
      <c r="AX83" s="55">
        <v>0.37283038975716032</v>
      </c>
    </row>
    <row r="84" spans="1:50" x14ac:dyDescent="0.25">
      <c r="A84" s="52">
        <f t="shared" si="58"/>
        <v>71</v>
      </c>
      <c r="B84" s="52">
        <f t="shared" si="59"/>
        <v>1</v>
      </c>
      <c r="C84" s="8">
        <f t="shared" si="34"/>
        <v>4</v>
      </c>
      <c r="D84" s="8" t="str">
        <f t="shared" si="35"/>
        <v/>
      </c>
      <c r="E84" s="53"/>
      <c r="F84" s="8">
        <f t="shared" si="36"/>
        <v>71</v>
      </c>
      <c r="G84" s="8">
        <f t="shared" si="37"/>
        <v>0</v>
      </c>
      <c r="H84" s="46">
        <f t="shared" si="32"/>
        <v>0</v>
      </c>
      <c r="I84" s="47">
        <f t="shared" si="38"/>
        <v>0</v>
      </c>
      <c r="J84" s="47">
        <f t="shared" si="39"/>
        <v>0</v>
      </c>
      <c r="K84" s="46">
        <f t="shared" si="33"/>
        <v>0</v>
      </c>
      <c r="L84" s="53"/>
      <c r="M84" s="54">
        <f>IF(A84&lt;=$B$5,IF(SUM($F$13:F83)&gt;0,SUMPRODUCT(((A84-$F$13:F83)^-$B$9)*($F$13:F83&gt;0)),0),"")</f>
        <v>1.0366741857564177</v>
      </c>
      <c r="N84" s="54">
        <f>IF(A84&lt;=$B$5,IF(SUM($G$13:G83)&gt;0,SUMPRODUCT(((A84-$G$13:G83)^-$B$9)*($G$13:G83&gt;0)),0),"")</f>
        <v>1.9781878560461932E-5</v>
      </c>
      <c r="O84" s="49">
        <f t="shared" si="40"/>
        <v>5.5425326023309998E-10</v>
      </c>
      <c r="P84" s="54">
        <f>IF(A84&lt;=$B$5,IF(SUM($I$13:I83)&lt;&gt;0,SUMPRODUCT(((A84-$I$13:I83)^-$B$9)*($I$13:I83&gt;0)),0),"")</f>
        <v>2.3377739001753829E-4</v>
      </c>
      <c r="Q84" s="54">
        <f>IF(A84&lt;=$B$5,IF(SUM($J$13:J83)&gt;0,SUMPRODUCT(((A84-$J$13:J83)^-$B$9)*($J$13:J83&gt;0)),0),"")</f>
        <v>0</v>
      </c>
      <c r="R84" s="49">
        <f t="shared" si="41"/>
        <v>5.5425326023309998E-10</v>
      </c>
      <c r="S84" s="53"/>
      <c r="T84" s="54">
        <f t="shared" si="60"/>
        <v>-8.0752331751894058E-2</v>
      </c>
      <c r="U84" s="55">
        <f t="shared" si="61"/>
        <v>-5.151065287658203</v>
      </c>
      <c r="V84" s="49">
        <f t="shared" si="42"/>
        <v>-22.776336305834576</v>
      </c>
      <c r="W84" s="55">
        <f t="shared" si="62"/>
        <v>-11.628931525546635</v>
      </c>
      <c r="X84" s="55">
        <f t="shared" si="63"/>
        <v>-100</v>
      </c>
      <c r="Y84" s="49">
        <f t="shared" si="43"/>
        <v>-21.375137550994463</v>
      </c>
      <c r="Z84" s="53"/>
      <c r="AA84" s="50">
        <f t="shared" si="44"/>
        <v>0.91605557787160241</v>
      </c>
      <c r="AB84" s="50">
        <f t="shared" si="45"/>
        <v>8.3923744932842784E-2</v>
      </c>
      <c r="AC84" s="51">
        <f t="shared" si="46"/>
        <v>2.0677195554774219E-5</v>
      </c>
      <c r="AD84" s="50">
        <f t="shared" si="47"/>
        <v>0.98999292625968971</v>
      </c>
      <c r="AE84" s="50">
        <f t="shared" si="48"/>
        <v>8.0087772766747189E-19</v>
      </c>
      <c r="AF84" s="51">
        <f t="shared" si="49"/>
        <v>1.0007073740310204E-2</v>
      </c>
      <c r="AG84" s="53"/>
      <c r="AH84" s="50">
        <f t="shared" si="50"/>
        <v>3.6648426273530528</v>
      </c>
      <c r="AI84" s="50">
        <f t="shared" si="51"/>
        <v>3.2701909909883753</v>
      </c>
      <c r="AJ84" s="53"/>
      <c r="AK84" s="50">
        <f t="shared" si="52"/>
        <v>-0.11677002238986214</v>
      </c>
      <c r="AL84" s="50">
        <f t="shared" si="53"/>
        <v>5.6796789758980788</v>
      </c>
      <c r="AM84" s="50">
        <f t="shared" si="54"/>
        <v>-1.462936920627999</v>
      </c>
      <c r="AN84" s="50">
        <f t="shared" si="55"/>
        <v>-3.267790305432142</v>
      </c>
      <c r="AO84" s="50">
        <f t="shared" si="56"/>
        <v>2.6252566586999964E-2</v>
      </c>
      <c r="AP84" s="50">
        <f t="shared" si="57"/>
        <v>-6.173816578788828E-2</v>
      </c>
      <c r="AQ84" s="53"/>
      <c r="AR84" s="55">
        <v>0.17193128539107727</v>
      </c>
      <c r="AS84" s="55">
        <v>0.51945184803552813</v>
      </c>
      <c r="AT84" s="55">
        <v>2.2173103630678703E-2</v>
      </c>
      <c r="AU84" s="55">
        <v>0.89830457553939258</v>
      </c>
      <c r="AV84" s="55">
        <v>0.4956246839184788</v>
      </c>
      <c r="AW84" s="55">
        <v>0.72617290496921094</v>
      </c>
      <c r="AX84" s="55">
        <v>0.51028824194363631</v>
      </c>
    </row>
    <row r="85" spans="1:50" x14ac:dyDescent="0.25">
      <c r="A85" s="52">
        <f t="shared" si="58"/>
        <v>72</v>
      </c>
      <c r="B85" s="52">
        <f t="shared" si="59"/>
        <v>1</v>
      </c>
      <c r="C85" s="8">
        <f t="shared" si="34"/>
        <v>4</v>
      </c>
      <c r="D85" s="8" t="str">
        <f t="shared" si="35"/>
        <v/>
      </c>
      <c r="E85" s="53"/>
      <c r="F85" s="8">
        <f t="shared" si="36"/>
        <v>72</v>
      </c>
      <c r="G85" s="8">
        <f t="shared" si="37"/>
        <v>0</v>
      </c>
      <c r="H85" s="46">
        <f t="shared" si="32"/>
        <v>0</v>
      </c>
      <c r="I85" s="47">
        <f t="shared" si="38"/>
        <v>0</v>
      </c>
      <c r="J85" s="47">
        <f t="shared" si="39"/>
        <v>0</v>
      </c>
      <c r="K85" s="46">
        <f t="shared" si="33"/>
        <v>0</v>
      </c>
      <c r="L85" s="53"/>
      <c r="M85" s="54">
        <f>IF(A85&lt;=$B$5,IF(SUM($F$13:F84)&gt;0,SUMPRODUCT(((A85-$F$13:F84)^-$B$9)*($F$13:F84&gt;0)),0),"")</f>
        <v>1.0367985007157747</v>
      </c>
      <c r="N85" s="54">
        <f>IF(A85&lt;=$B$5,IF(SUM($G$13:G84)&gt;0,SUMPRODUCT(((A85-$G$13:G84)^-$B$9)*($G$13:G84&gt;0)),0),"")</f>
        <v>1.2050811829982828E-5</v>
      </c>
      <c r="O85" s="49">
        <f t="shared" si="40"/>
        <v>5.1681786524750628E-10</v>
      </c>
      <c r="P85" s="54">
        <f>IF(A85&lt;=$B$5,IF(SUM($I$13:I84)&lt;&gt;0,SUMPRODUCT(((A85-$I$13:I84)^-$B$9)*($I$13:I84&gt;0)),0),"")</f>
        <v>1.171940516443337E-4</v>
      </c>
      <c r="Q85" s="54">
        <f>IF(A85&lt;=$B$5,IF(SUM($J$13:J84)&gt;0,SUMPRODUCT(((A85-$J$13:J84)^-$B$9)*($J$13:J84&gt;0)),0),"")</f>
        <v>0</v>
      </c>
      <c r="R85" s="49">
        <f t="shared" si="41"/>
        <v>5.1681786524750628E-10</v>
      </c>
      <c r="S85" s="53"/>
      <c r="T85" s="54">
        <f t="shared" si="60"/>
        <v>4.1288815893553261</v>
      </c>
      <c r="U85" s="55">
        <f t="shared" si="61"/>
        <v>-7.6217019881562669</v>
      </c>
      <c r="V85" s="49">
        <f t="shared" si="42"/>
        <v>-17.143658516324557</v>
      </c>
      <c r="W85" s="55">
        <f t="shared" si="62"/>
        <v>-9.029365215170758</v>
      </c>
      <c r="X85" s="55">
        <f t="shared" si="63"/>
        <v>-100</v>
      </c>
      <c r="Y85" s="49">
        <f t="shared" si="43"/>
        <v>-18.080045061403606</v>
      </c>
      <c r="Z85" s="53"/>
      <c r="AA85" s="50">
        <f t="shared" si="44"/>
        <v>0.99604221672283544</v>
      </c>
      <c r="AB85" s="50">
        <f t="shared" si="45"/>
        <v>3.9138103854168931E-3</v>
      </c>
      <c r="AC85" s="51">
        <f t="shared" si="46"/>
        <v>4.3972891747734654E-5</v>
      </c>
      <c r="AD85" s="50">
        <f t="shared" si="47"/>
        <v>0.98616376282065221</v>
      </c>
      <c r="AE85" s="50">
        <f t="shared" si="48"/>
        <v>2.3424922342525654E-19</v>
      </c>
      <c r="AF85" s="51">
        <f t="shared" si="49"/>
        <v>1.3836237179347769E-2</v>
      </c>
      <c r="AG85" s="53"/>
      <c r="AH85" s="50">
        <f t="shared" si="50"/>
        <v>3.985488053643774</v>
      </c>
      <c r="AI85" s="50">
        <f t="shared" si="51"/>
        <v>3.3735784038423895</v>
      </c>
      <c r="AJ85" s="53"/>
      <c r="AK85" s="50">
        <f t="shared" si="52"/>
        <v>4.0927439888093886</v>
      </c>
      <c r="AL85" s="50">
        <f t="shared" si="53"/>
        <v>3.7046765403579132</v>
      </c>
      <c r="AM85" s="50">
        <f t="shared" si="54"/>
        <v>4.2396720787557225</v>
      </c>
      <c r="AN85" s="50">
        <f t="shared" si="55"/>
        <v>2.2314220826564261E-2</v>
      </c>
      <c r="AO85" s="50">
        <f t="shared" si="56"/>
        <v>2.9252406359954155</v>
      </c>
      <c r="AP85" s="50">
        <f t="shared" si="57"/>
        <v>3.303285533676672</v>
      </c>
      <c r="AQ85" s="53"/>
      <c r="AR85" s="55">
        <v>0.2649633343118567</v>
      </c>
      <c r="AS85" s="55">
        <v>6.1312666507634006E-2</v>
      </c>
      <c r="AT85" s="55">
        <v>7.8003742348346616E-2</v>
      </c>
      <c r="AU85" s="55">
        <v>0.49628103177921634</v>
      </c>
      <c r="AV85" s="55">
        <v>0.12453586663736704</v>
      </c>
      <c r="AW85" s="55">
        <v>5.5911593733053877E-2</v>
      </c>
      <c r="AX85" s="55">
        <v>9.9553966817005346E-2</v>
      </c>
    </row>
    <row r="86" spans="1:50" x14ac:dyDescent="0.25">
      <c r="A86" s="52">
        <f t="shared" si="58"/>
        <v>73</v>
      </c>
      <c r="B86" s="52">
        <f t="shared" si="59"/>
        <v>1</v>
      </c>
      <c r="C86" s="8">
        <f t="shared" si="34"/>
        <v>4</v>
      </c>
      <c r="D86" s="8" t="str">
        <f t="shared" si="35"/>
        <v/>
      </c>
      <c r="E86" s="53"/>
      <c r="F86" s="8">
        <f t="shared" si="36"/>
        <v>73</v>
      </c>
      <c r="G86" s="8">
        <f t="shared" si="37"/>
        <v>0</v>
      </c>
      <c r="H86" s="46">
        <f t="shared" si="32"/>
        <v>0</v>
      </c>
      <c r="I86" s="47">
        <f t="shared" si="38"/>
        <v>0</v>
      </c>
      <c r="J86" s="47">
        <f t="shared" si="39"/>
        <v>0</v>
      </c>
      <c r="K86" s="46">
        <f t="shared" si="33"/>
        <v>0</v>
      </c>
      <c r="L86" s="53"/>
      <c r="M86" s="54">
        <f>IF(A86&lt;=$B$5,IF(SUM($F$13:F85)&gt;0,SUMPRODUCT(((A86-$F$13:F85)^-$B$9)*($F$13:F85&gt;0)),0),"")</f>
        <v>1.0368554342128871</v>
      </c>
      <c r="N86" s="54">
        <f>IF(A86&lt;=$B$5,IF(SUM($G$13:G85)&gt;0,SUMPRODUCT(((A86-$G$13:G85)^-$B$9)*($G$13:G85&gt;0)),0),"")</f>
        <v>7.7182220270283964E-6</v>
      </c>
      <c r="O86" s="49">
        <f t="shared" si="40"/>
        <v>4.8237600832341342E-10</v>
      </c>
      <c r="P86" s="54">
        <f>IF(A86&lt;=$B$5,IF(SUM($I$13:I85)&lt;&gt;0,SUMPRODUCT(((A86-$I$13:I85)^-$B$9)*($I$13:I85&gt;0)),0),"")</f>
        <v>6.4593661152752944E-5</v>
      </c>
      <c r="Q86" s="54">
        <f>IF(A86&lt;=$B$5,IF(SUM($J$13:J85)&gt;0,SUMPRODUCT(((A86-$J$13:J85)^-$B$9)*($J$13:J85&gt;0)),0),"")</f>
        <v>0</v>
      </c>
      <c r="R86" s="49">
        <f t="shared" si="41"/>
        <v>4.8237600832341342E-10</v>
      </c>
      <c r="S86" s="53"/>
      <c r="T86" s="54">
        <f t="shared" si="60"/>
        <v>-3.1175019422277348</v>
      </c>
      <c r="U86" s="55">
        <f t="shared" si="61"/>
        <v>-12.921281535686749</v>
      </c>
      <c r="V86" s="49">
        <f t="shared" si="42"/>
        <v>-20.423709621512955</v>
      </c>
      <c r="W86" s="55">
        <f t="shared" si="62"/>
        <v>-10.935147040387509</v>
      </c>
      <c r="X86" s="55">
        <f t="shared" si="63"/>
        <v>-100</v>
      </c>
      <c r="Y86" s="49">
        <f t="shared" si="43"/>
        <v>-21.222416511738992</v>
      </c>
      <c r="Z86" s="53"/>
      <c r="AA86" s="50">
        <f t="shared" si="44"/>
        <v>0.98997752144541384</v>
      </c>
      <c r="AB86" s="50">
        <f t="shared" si="45"/>
        <v>9.7389783121054167E-3</v>
      </c>
      <c r="AC86" s="51">
        <f t="shared" si="46"/>
        <v>2.8350024248076535E-4</v>
      </c>
      <c r="AD86" s="50">
        <f t="shared" si="47"/>
        <v>0.99222830805153772</v>
      </c>
      <c r="AE86" s="50">
        <f t="shared" si="48"/>
        <v>5.7877313297980711E-19</v>
      </c>
      <c r="AF86" s="51">
        <f t="shared" si="49"/>
        <v>7.7716919484622626E-3</v>
      </c>
      <c r="AG86" s="53"/>
      <c r="AH86" s="50">
        <f t="shared" si="50"/>
        <v>3.9684150930560782</v>
      </c>
      <c r="AI86" s="50">
        <f t="shared" si="51"/>
        <v>3.2098356826084808</v>
      </c>
      <c r="AJ86" s="53"/>
      <c r="AK86" s="50">
        <f t="shared" si="52"/>
        <v>-3.1536944540548344</v>
      </c>
      <c r="AL86" s="50">
        <f t="shared" si="53"/>
        <v>-1.1493550078546009</v>
      </c>
      <c r="AM86" s="50">
        <f t="shared" si="54"/>
        <v>1.0285875842290022</v>
      </c>
      <c r="AN86" s="50">
        <f t="shared" si="55"/>
        <v>-1.2877527638268729</v>
      </c>
      <c r="AO86" s="50">
        <f t="shared" si="56"/>
        <v>1.0561463839039404</v>
      </c>
      <c r="AP86" s="50">
        <f t="shared" si="57"/>
        <v>0.22988069400296568</v>
      </c>
      <c r="AQ86" s="53"/>
      <c r="AR86" s="55">
        <v>0.51473283378923096</v>
      </c>
      <c r="AS86" s="55">
        <v>0.89114233600794446</v>
      </c>
      <c r="AT86" s="55">
        <v>0.68270624862279528</v>
      </c>
      <c r="AU86" s="55">
        <v>0.70234755131270377</v>
      </c>
      <c r="AV86" s="55">
        <v>0.33090436647736587</v>
      </c>
      <c r="AW86" s="55">
        <v>0.33498472954308767</v>
      </c>
      <c r="AX86" s="55">
        <v>0.46176136341773799</v>
      </c>
    </row>
    <row r="87" spans="1:50" x14ac:dyDescent="0.25">
      <c r="A87" s="52">
        <f t="shared" si="58"/>
        <v>74</v>
      </c>
      <c r="B87" s="52">
        <f t="shared" si="59"/>
        <v>1</v>
      </c>
      <c r="C87" s="8">
        <f t="shared" si="34"/>
        <v>4</v>
      </c>
      <c r="D87" s="8" t="str">
        <f t="shared" si="35"/>
        <v/>
      </c>
      <c r="E87" s="53"/>
      <c r="F87" s="8">
        <f t="shared" si="36"/>
        <v>74</v>
      </c>
      <c r="G87" s="8">
        <f t="shared" si="37"/>
        <v>0</v>
      </c>
      <c r="H87" s="46">
        <f t="shared" si="32"/>
        <v>0</v>
      </c>
      <c r="I87" s="47">
        <f t="shared" si="38"/>
        <v>0</v>
      </c>
      <c r="J87" s="47">
        <f t="shared" si="39"/>
        <v>0</v>
      </c>
      <c r="K87" s="46">
        <f t="shared" si="33"/>
        <v>0</v>
      </c>
      <c r="L87" s="53"/>
      <c r="M87" s="54">
        <f>IF(A87&lt;=$B$5,IF(SUM($F$13:F86)&gt;0,SUMPRODUCT(((A87-$F$13:F86)^-$B$9)*($F$13:F86&gt;0)),0),"")</f>
        <v>1.0368843381912829</v>
      </c>
      <c r="N87" s="54">
        <f>IF(A87&lt;=$B$5,IF(SUM($G$13:G86)&gt;0,SUMPRODUCT(((A87-$G$13:G86)^-$B$9)*($G$13:G86&gt;0)),0),"")</f>
        <v>5.1500149224376852E-6</v>
      </c>
      <c r="O87" s="49">
        <f t="shared" si="40"/>
        <v>4.5065210224446809E-10</v>
      </c>
      <c r="P87" s="54">
        <f>IF(A87&lt;=$B$5,IF(SUM($I$13:I86)&lt;&gt;0,SUMPRODUCT(((A87-$I$13:I86)^-$B$9)*($I$13:I86&gt;0)),0),"")</f>
        <v>3.8258372237532388E-5</v>
      </c>
      <c r="Q87" s="54">
        <f>IF(A87&lt;=$B$5,IF(SUM($J$13:J86)&gt;0,SUMPRODUCT(((A87-$J$13:J86)^-$B$9)*($J$13:J86&gt;0)),0),"")</f>
        <v>0</v>
      </c>
      <c r="R87" s="49">
        <f t="shared" si="41"/>
        <v>4.5065210224446809E-10</v>
      </c>
      <c r="S87" s="53"/>
      <c r="T87" s="54">
        <f t="shared" si="60"/>
        <v>-3.8915876135757546</v>
      </c>
      <c r="U87" s="55">
        <f t="shared" si="61"/>
        <v>-14.43343956825351</v>
      </c>
      <c r="V87" s="49">
        <f t="shared" si="42"/>
        <v>-22.389311855851833</v>
      </c>
      <c r="W87" s="55">
        <f t="shared" si="62"/>
        <v>-10.207352753741494</v>
      </c>
      <c r="X87" s="55">
        <f t="shared" si="63"/>
        <v>-100</v>
      </c>
      <c r="Y87" s="49">
        <f t="shared" si="43"/>
        <v>-20.628004174720207</v>
      </c>
      <c r="Z87" s="53"/>
      <c r="AA87" s="50">
        <f t="shared" si="44"/>
        <v>0.99294011209594635</v>
      </c>
      <c r="AB87" s="50">
        <f t="shared" si="45"/>
        <v>6.8977390445760355E-3</v>
      </c>
      <c r="AC87" s="51">
        <f t="shared" si="46"/>
        <v>1.6214885947753722E-4</v>
      </c>
      <c r="AD87" s="50">
        <f t="shared" si="47"/>
        <v>0.99269846378340576</v>
      </c>
      <c r="AE87" s="50">
        <f t="shared" si="48"/>
        <v>4.1087900699943277E-19</v>
      </c>
      <c r="AF87" s="51">
        <f t="shared" si="49"/>
        <v>7.3015362165943396E-3</v>
      </c>
      <c r="AG87" s="53"/>
      <c r="AH87" s="50">
        <f t="shared" si="50"/>
        <v>3.9766249141681116</v>
      </c>
      <c r="AI87" s="50">
        <f t="shared" si="51"/>
        <v>3.1971414778480476</v>
      </c>
      <c r="AJ87" s="53"/>
      <c r="AK87" s="50">
        <f t="shared" si="52"/>
        <v>-3.9278080015894252</v>
      </c>
      <c r="AL87" s="50">
        <f t="shared" si="53"/>
        <v>-2.2569286225213978</v>
      </c>
      <c r="AM87" s="50">
        <f t="shared" si="54"/>
        <v>-0.86898638983098464</v>
      </c>
      <c r="AN87" s="50">
        <f t="shared" si="55"/>
        <v>-3.6204614125579473E-2</v>
      </c>
      <c r="AO87" s="50">
        <f t="shared" si="56"/>
        <v>0.45494817650890129</v>
      </c>
      <c r="AP87" s="50">
        <f t="shared" si="57"/>
        <v>0.89232129130064397</v>
      </c>
      <c r="AQ87" s="53"/>
      <c r="AR87" s="55">
        <v>0.631585064067957</v>
      </c>
      <c r="AS87" s="55">
        <v>0.93204520852777772</v>
      </c>
      <c r="AT87" s="55">
        <v>0.81826238551920838</v>
      </c>
      <c r="AU87" s="55">
        <v>0.50603380943262466</v>
      </c>
      <c r="AV87" s="55">
        <v>0.42475126665167484</v>
      </c>
      <c r="AW87" s="55">
        <v>0.64091190372640838</v>
      </c>
      <c r="AX87" s="55">
        <v>0.3555157434941707</v>
      </c>
    </row>
    <row r="88" spans="1:50" x14ac:dyDescent="0.25">
      <c r="A88" s="52">
        <f t="shared" si="58"/>
        <v>75</v>
      </c>
      <c r="B88" s="52">
        <f t="shared" si="59"/>
        <v>2</v>
      </c>
      <c r="C88" s="8" t="str">
        <f t="shared" si="34"/>
        <v/>
      </c>
      <c r="D88" s="8">
        <f t="shared" si="35"/>
        <v>3</v>
      </c>
      <c r="E88" s="53"/>
      <c r="F88" s="8">
        <f t="shared" si="36"/>
        <v>0</v>
      </c>
      <c r="G88" s="8">
        <f t="shared" si="37"/>
        <v>0</v>
      </c>
      <c r="H88" s="46">
        <f t="shared" si="32"/>
        <v>0</v>
      </c>
      <c r="I88" s="47">
        <f t="shared" si="38"/>
        <v>75</v>
      </c>
      <c r="J88" s="47">
        <f t="shared" si="39"/>
        <v>0</v>
      </c>
      <c r="K88" s="46">
        <f t="shared" si="33"/>
        <v>0</v>
      </c>
      <c r="L88" s="53"/>
      <c r="M88" s="54">
        <f>IF(A88&lt;=$B$5,IF(SUM($F$13:F87)&gt;0,SUMPRODUCT(((A88-$F$13:F87)^-$B$9)*($F$13:F87&gt;0)),0),"")</f>
        <v>1.0369002152494149</v>
      </c>
      <c r="N88" s="54">
        <f>IF(A88&lt;=$B$5,IF(SUM($G$13:G87)&gt;0,SUMPRODUCT(((A88-$G$13:G87)^-$B$9)*($G$13:G87&gt;0)),0),"")</f>
        <v>3.5554808159381077E-6</v>
      </c>
      <c r="O88" s="49">
        <f t="shared" si="40"/>
        <v>4.2139917695473249E-10</v>
      </c>
      <c r="P88" s="54">
        <f>IF(A88&lt;=$B$5,IF(SUM($I$13:I87)&lt;&gt;0,SUMPRODUCT(((A88-$I$13:I87)^-$B$9)*($I$13:I87&gt;0)),0),"")</f>
        <v>2.3976298864162607E-5</v>
      </c>
      <c r="Q88" s="54">
        <f>IF(A88&lt;=$B$5,IF(SUM($J$13:J87)&gt;0,SUMPRODUCT(((A88-$J$13:J87)^-$B$9)*($J$13:J87&gt;0)),0),"")</f>
        <v>0</v>
      </c>
      <c r="R88" s="49">
        <f t="shared" si="41"/>
        <v>4.2139917695473249E-10</v>
      </c>
      <c r="S88" s="53"/>
      <c r="T88" s="54">
        <f t="shared" si="60"/>
        <v>-1.0386039457270388</v>
      </c>
      <c r="U88" s="55">
        <f t="shared" si="61"/>
        <v>-8.9667207707821213</v>
      </c>
      <c r="V88" s="49">
        <f t="shared" si="42"/>
        <v>-21.111593684439367</v>
      </c>
      <c r="W88" s="55">
        <f t="shared" si="62"/>
        <v>-12.047715345278087</v>
      </c>
      <c r="X88" s="55">
        <f t="shared" si="63"/>
        <v>-100</v>
      </c>
      <c r="Y88" s="49">
        <f t="shared" si="43"/>
        <v>-17.93645023050253</v>
      </c>
      <c r="Z88" s="53"/>
      <c r="AA88" s="50">
        <f t="shared" si="44"/>
        <v>0.9766627943838927</v>
      </c>
      <c r="AB88" s="50">
        <f t="shared" si="45"/>
        <v>2.326130698726624E-2</v>
      </c>
      <c r="AC88" s="51">
        <f t="shared" si="46"/>
        <v>7.5898628840940417E-5</v>
      </c>
      <c r="AD88" s="50">
        <f t="shared" si="47"/>
        <v>0.94136373514619176</v>
      </c>
      <c r="AE88" s="50">
        <f t="shared" si="48"/>
        <v>9.2774478585873228E-19</v>
      </c>
      <c r="AF88" s="51">
        <f t="shared" si="49"/>
        <v>5.8636264853808177E-2</v>
      </c>
      <c r="AG88" s="53"/>
      <c r="AH88" s="50">
        <f t="shared" si="50"/>
        <v>3.9089281364007991</v>
      </c>
      <c r="AI88" s="50">
        <f t="shared" si="51"/>
        <v>4.5831791510528204</v>
      </c>
      <c r="AJ88" s="53"/>
      <c r="AK88" s="50">
        <f t="shared" si="52"/>
        <v>-1.0748396458984799</v>
      </c>
      <c r="AL88" s="50">
        <f t="shared" si="53"/>
        <v>3.5802994824569874</v>
      </c>
      <c r="AM88" s="50">
        <f t="shared" si="54"/>
        <v>0.47584688324218349</v>
      </c>
      <c r="AN88" s="50">
        <f t="shared" si="55"/>
        <v>-1.4092705823890668</v>
      </c>
      <c r="AO88" s="50">
        <f t="shared" si="56"/>
        <v>-1.3124698714380809</v>
      </c>
      <c r="AP88" s="50">
        <f t="shared" si="57"/>
        <v>3.6509903371790227</v>
      </c>
      <c r="AQ88" s="53"/>
      <c r="AR88" s="55">
        <v>0.1439137726109081</v>
      </c>
      <c r="AS88" s="55">
        <v>0.67184900426416694</v>
      </c>
      <c r="AT88" s="55">
        <v>8.4179703485165902E-2</v>
      </c>
      <c r="AU88" s="55">
        <v>0.71900142097959918</v>
      </c>
      <c r="AV88" s="55">
        <v>0.70578085697185422</v>
      </c>
      <c r="AW88" s="55">
        <v>0.42135065990294507</v>
      </c>
      <c r="AX88" s="55">
        <v>8.0616976977162302E-2</v>
      </c>
    </row>
    <row r="89" spans="1:50" x14ac:dyDescent="0.25">
      <c r="A89" s="52">
        <f t="shared" si="58"/>
        <v>76</v>
      </c>
      <c r="B89" s="52">
        <f t="shared" si="59"/>
        <v>1</v>
      </c>
      <c r="C89" s="8">
        <f t="shared" si="34"/>
        <v>0</v>
      </c>
      <c r="D89" s="8" t="str">
        <f t="shared" si="35"/>
        <v/>
      </c>
      <c r="E89" s="53"/>
      <c r="F89" s="8">
        <f t="shared" si="36"/>
        <v>0</v>
      </c>
      <c r="G89" s="8">
        <f t="shared" si="37"/>
        <v>76</v>
      </c>
      <c r="H89" s="46">
        <f t="shared" si="32"/>
        <v>0</v>
      </c>
      <c r="I89" s="47">
        <f t="shared" si="38"/>
        <v>0</v>
      </c>
      <c r="J89" s="47">
        <f t="shared" si="39"/>
        <v>0</v>
      </c>
      <c r="K89" s="46">
        <f t="shared" si="33"/>
        <v>0</v>
      </c>
      <c r="L89" s="53"/>
      <c r="M89" s="54">
        <f>IF(A89&lt;=$B$5,IF(SUM($F$13:F88)&gt;0,SUMPRODUCT(((A89-$F$13:F88)^-$B$9)*($F$13:F88&gt;0)),0),"")</f>
        <v>3.6909496513002571E-2</v>
      </c>
      <c r="N89" s="54">
        <f>IF(A89&lt;=$B$5,IF(SUM($G$13:G88)&gt;0,SUMPRODUCT(((A89-$G$13:G88)^-$B$9)*($G$13:G88&gt;0)),0),"")</f>
        <v>2.5262641840407223E-6</v>
      </c>
      <c r="O89" s="49">
        <f t="shared" si="40"/>
        <v>3.9439557949823494E-10</v>
      </c>
      <c r="P89" s="54">
        <f>IF(A89&lt;=$B$5,IF(SUM($I$13:I88)&lt;&gt;0,SUMPRODUCT(((A89-$I$13:I88)^-$B$9)*($I$13:I88&gt;0)),0),"")</f>
        <v>1.0000157246733075</v>
      </c>
      <c r="Q89" s="54">
        <f>IF(A89&lt;=$B$5,IF(SUM($J$13:J88)&gt;0,SUMPRODUCT(((A89-$J$13:J88)^-$B$9)*($J$13:J88&gt;0)),0),"")</f>
        <v>0</v>
      </c>
      <c r="R89" s="49">
        <f t="shared" si="41"/>
        <v>3.9439557949823494E-10</v>
      </c>
      <c r="S89" s="53"/>
      <c r="T89" s="54">
        <f t="shared" si="60"/>
        <v>-2.184159897860229</v>
      </c>
      <c r="U89" s="55">
        <f t="shared" si="61"/>
        <v>-14.3368284162793</v>
      </c>
      <c r="V89" s="49">
        <f t="shared" si="42"/>
        <v>-27.103602003814188</v>
      </c>
      <c r="W89" s="55">
        <f t="shared" si="62"/>
        <v>-0.22405804948147587</v>
      </c>
      <c r="X89" s="55">
        <f t="shared" si="63"/>
        <v>-100</v>
      </c>
      <c r="Y89" s="49">
        <f t="shared" si="43"/>
        <v>-24.483976363282906</v>
      </c>
      <c r="Z89" s="53"/>
      <c r="AA89" s="50">
        <f t="shared" si="44"/>
        <v>0.99675177174536722</v>
      </c>
      <c r="AB89" s="50">
        <f t="shared" si="45"/>
        <v>3.2403420153443267E-3</v>
      </c>
      <c r="AC89" s="51">
        <f t="shared" si="46"/>
        <v>7.8862392883061094E-6</v>
      </c>
      <c r="AD89" s="50">
        <f t="shared" si="47"/>
        <v>0.99998920304020755</v>
      </c>
      <c r="AE89" s="50">
        <f t="shared" si="48"/>
        <v>3.7413482989467238E-21</v>
      </c>
      <c r="AF89" s="51">
        <f t="shared" si="49"/>
        <v>1.0796959792414558E-5</v>
      </c>
      <c r="AG89" s="53"/>
      <c r="AH89" s="50">
        <f t="shared" si="50"/>
        <v>3.9872436741601183</v>
      </c>
      <c r="AI89" s="50">
        <f t="shared" si="51"/>
        <v>3.0002915179143952</v>
      </c>
      <c r="AJ89" s="53"/>
      <c r="AK89" s="50">
        <f t="shared" si="52"/>
        <v>1.1151265051103851</v>
      </c>
      <c r="AL89" s="50">
        <f t="shared" si="53"/>
        <v>-1.4480594626972914</v>
      </c>
      <c r="AM89" s="50">
        <f t="shared" si="54"/>
        <v>-5.4499353023825297</v>
      </c>
      <c r="AN89" s="50">
        <f t="shared" si="55"/>
        <v>-0.22407377403115195</v>
      </c>
      <c r="AO89" s="50">
        <f t="shared" si="56"/>
        <v>1.1673083445663286</v>
      </c>
      <c r="AP89" s="50">
        <f t="shared" si="57"/>
        <v>-2.8303096618512482</v>
      </c>
      <c r="AQ89" s="53"/>
      <c r="AR89" s="55">
        <v>0.85601195640892502</v>
      </c>
      <c r="AS89" s="55">
        <v>0.32225724595105643</v>
      </c>
      <c r="AT89" s="55">
        <v>0.7241962735722538</v>
      </c>
      <c r="AU89" s="55">
        <v>0.5372763358967898</v>
      </c>
      <c r="AV89" s="55">
        <v>0.31470675710810792</v>
      </c>
      <c r="AW89" s="55">
        <v>0.97425142701887868</v>
      </c>
      <c r="AX89" s="55">
        <v>0.86839859305057332</v>
      </c>
    </row>
    <row r="90" spans="1:50" x14ac:dyDescent="0.25">
      <c r="A90" s="52">
        <f t="shared" si="58"/>
        <v>77</v>
      </c>
      <c r="B90" s="52">
        <f t="shared" si="59"/>
        <v>2</v>
      </c>
      <c r="C90" s="8" t="str">
        <f t="shared" si="34"/>
        <v/>
      </c>
      <c r="D90" s="8">
        <f t="shared" si="35"/>
        <v>3</v>
      </c>
      <c r="E90" s="53"/>
      <c r="F90" s="8">
        <f t="shared" si="36"/>
        <v>0</v>
      </c>
      <c r="G90" s="8">
        <f t="shared" si="37"/>
        <v>0</v>
      </c>
      <c r="H90" s="46">
        <f t="shared" si="32"/>
        <v>0</v>
      </c>
      <c r="I90" s="47">
        <f t="shared" si="38"/>
        <v>77</v>
      </c>
      <c r="J90" s="47">
        <f t="shared" si="39"/>
        <v>0</v>
      </c>
      <c r="K90" s="46">
        <f t="shared" si="33"/>
        <v>0</v>
      </c>
      <c r="L90" s="53"/>
      <c r="M90" s="54">
        <f>IF(A90&lt;=$B$5,IF(SUM($F$13:F89)&gt;0,SUMPRODUCT(((A90-$F$13:F89)^-$B$9)*($F$13:F89&gt;0)),0),"")</f>
        <v>5.6652024394400081E-3</v>
      </c>
      <c r="N90" s="54">
        <f>IF(A90&lt;=$B$5,IF(SUM($G$13:G89)&gt;0,SUMPRODUCT(((A90-$G$13:G89)^-$B$9)*($G$13:G89&gt;0)),0),"")</f>
        <v>1.0000018396525778</v>
      </c>
      <c r="O90" s="49">
        <f t="shared" si="40"/>
        <v>3.6944209142568882E-10</v>
      </c>
      <c r="P90" s="54">
        <f>IF(A90&lt;=$B$5,IF(SUM($I$13:I89)&lt;&gt;0,SUMPRODUCT(((A90-$I$13:I89)^-$B$9)*($I$13:I89&gt;0)),0),"")</f>
        <v>3.1260705752871931E-2</v>
      </c>
      <c r="Q90" s="54">
        <f>IF(A90&lt;=$B$5,IF(SUM($J$13:J89)&gt;0,SUMPRODUCT(((A90-$J$13:J89)^-$B$9)*($J$13:J89&gt;0)),0),"")</f>
        <v>0</v>
      </c>
      <c r="R90" s="49">
        <f t="shared" si="41"/>
        <v>3.6944209142568882E-10</v>
      </c>
      <c r="S90" s="53"/>
      <c r="T90" s="54">
        <f t="shared" si="60"/>
        <v>-3.2260247132009159</v>
      </c>
      <c r="U90" s="55">
        <f t="shared" si="61"/>
        <v>-0.23981383253218602</v>
      </c>
      <c r="V90" s="49">
        <f t="shared" si="42"/>
        <v>-25.124355600629098</v>
      </c>
      <c r="W90" s="55">
        <f t="shared" si="62"/>
        <v>-2.8381305003465589</v>
      </c>
      <c r="X90" s="55">
        <f t="shared" si="63"/>
        <v>-100</v>
      </c>
      <c r="Y90" s="49">
        <f t="shared" si="43"/>
        <v>-22.945964753249445</v>
      </c>
      <c r="Z90" s="53"/>
      <c r="AA90" s="50">
        <f t="shared" si="44"/>
        <v>0.1965937077067513</v>
      </c>
      <c r="AB90" s="50">
        <f t="shared" si="45"/>
        <v>0.80339983040029017</v>
      </c>
      <c r="AC90" s="51">
        <f t="shared" si="46"/>
        <v>6.4618929585570682E-6</v>
      </c>
      <c r="AD90" s="50">
        <f t="shared" si="47"/>
        <v>0.99992355969231084</v>
      </c>
      <c r="AE90" s="50">
        <f t="shared" si="48"/>
        <v>1.2828457931467188E-20</v>
      </c>
      <c r="AF90" s="51">
        <f t="shared" si="49"/>
        <v>7.6440307689019073E-5</v>
      </c>
      <c r="AG90" s="53"/>
      <c r="AH90" s="50">
        <f t="shared" si="50"/>
        <v>0.78656868761576193</v>
      </c>
      <c r="AI90" s="50">
        <f t="shared" si="51"/>
        <v>3.0020638883076027</v>
      </c>
      <c r="AJ90" s="53"/>
      <c r="AK90" s="50">
        <f t="shared" si="52"/>
        <v>1.9473879368223468</v>
      </c>
      <c r="AL90" s="50">
        <f t="shared" si="53"/>
        <v>-0.2398156721830717</v>
      </c>
      <c r="AM90" s="50">
        <f t="shared" si="54"/>
        <v>-3.4053284913606765</v>
      </c>
      <c r="AN90" s="50">
        <f t="shared" si="55"/>
        <v>0.62726287702979688</v>
      </c>
      <c r="AO90" s="50">
        <f t="shared" si="56"/>
        <v>0.2864449335589685</v>
      </c>
      <c r="AP90" s="50">
        <f t="shared" si="57"/>
        <v>-1.2269376439810236</v>
      </c>
      <c r="AQ90" s="53"/>
      <c r="AR90" s="55">
        <v>0.32137978592748051</v>
      </c>
      <c r="AS90" s="55">
        <v>0.21445823346767412</v>
      </c>
      <c r="AT90" s="55">
        <v>0.53988435888352981</v>
      </c>
      <c r="AU90" s="55">
        <v>0.39695347880637666</v>
      </c>
      <c r="AV90" s="55">
        <v>0.45240373091328151</v>
      </c>
      <c r="AW90" s="55">
        <v>0.9063803721708743</v>
      </c>
      <c r="AX90" s="55">
        <v>0.69380279954955837</v>
      </c>
    </row>
    <row r="91" spans="1:50" x14ac:dyDescent="0.25">
      <c r="A91" s="52">
        <f t="shared" si="58"/>
        <v>78</v>
      </c>
      <c r="B91" s="52">
        <f t="shared" si="59"/>
        <v>2</v>
      </c>
      <c r="C91" s="8" t="str">
        <f t="shared" si="34"/>
        <v/>
      </c>
      <c r="D91" s="8">
        <f t="shared" si="35"/>
        <v>3</v>
      </c>
      <c r="E91" s="53"/>
      <c r="F91" s="8">
        <f t="shared" si="36"/>
        <v>0</v>
      </c>
      <c r="G91" s="8">
        <f t="shared" si="37"/>
        <v>0</v>
      </c>
      <c r="H91" s="46">
        <f t="shared" si="32"/>
        <v>0</v>
      </c>
      <c r="I91" s="47">
        <f t="shared" si="38"/>
        <v>78</v>
      </c>
      <c r="J91" s="47">
        <f t="shared" si="39"/>
        <v>0</v>
      </c>
      <c r="K91" s="46">
        <f t="shared" si="33"/>
        <v>0</v>
      </c>
      <c r="L91" s="53"/>
      <c r="M91" s="54">
        <f>IF(A91&lt;=$B$5,IF(SUM($F$13:F90)&gt;0,SUMPRODUCT(((A91-$F$13:F90)^-$B$9)*($F$13:F90&gt;0)),0),"")</f>
        <v>1.5536331040103659E-3</v>
      </c>
      <c r="N91" s="54">
        <f>IF(A91&lt;=$B$5,IF(SUM($G$13:G90)&gt;0,SUMPRODUCT(((A91-$G$13:G90)^-$B$9)*($G$13:G90&gt;0)),0),"")</f>
        <v>3.125136842370483E-2</v>
      </c>
      <c r="O91" s="49">
        <f t="shared" si="40"/>
        <v>3.4635940630517537E-10</v>
      </c>
      <c r="P91" s="54">
        <f>IF(A91&lt;=$B$5,IF(SUM($I$13:I90)&lt;&gt;0,SUMPRODUCT(((A91-$I$13:I90)^-$B$9)*($I$13:I90&gt;0)),0),"")</f>
        <v>1.0041227466866167</v>
      </c>
      <c r="Q91" s="54">
        <f>IF(A91&lt;=$B$5,IF(SUM($J$13:J90)&gt;0,SUMPRODUCT(((A91-$J$13:J90)^-$B$9)*($J$13:J90&gt;0)),0),"")</f>
        <v>0</v>
      </c>
      <c r="R91" s="49">
        <f t="shared" si="41"/>
        <v>3.4635940630517537E-10</v>
      </c>
      <c r="S91" s="53"/>
      <c r="T91" s="54">
        <f t="shared" si="60"/>
        <v>-4.6539237547624301</v>
      </c>
      <c r="U91" s="55">
        <f t="shared" si="61"/>
        <v>-1.5376946780757774</v>
      </c>
      <c r="V91" s="49">
        <f t="shared" si="42"/>
        <v>-22.563193521213794</v>
      </c>
      <c r="W91" s="55">
        <f t="shared" si="62"/>
        <v>0.51677149910973941</v>
      </c>
      <c r="X91" s="55">
        <f t="shared" si="63"/>
        <v>-100</v>
      </c>
      <c r="Y91" s="49">
        <f t="shared" si="43"/>
        <v>-20.375655367081464</v>
      </c>
      <c r="Z91" s="53"/>
      <c r="AA91" s="50">
        <f t="shared" si="44"/>
        <v>0.18708643270391062</v>
      </c>
      <c r="AB91" s="50">
        <f t="shared" si="45"/>
        <v>0.81287324860081167</v>
      </c>
      <c r="AC91" s="51">
        <f t="shared" si="46"/>
        <v>4.0318695277616814E-5</v>
      </c>
      <c r="AD91" s="50">
        <f t="shared" si="47"/>
        <v>0.99994719144136202</v>
      </c>
      <c r="AE91" s="50">
        <f t="shared" si="48"/>
        <v>2.6384025595111036E-21</v>
      </c>
      <c r="AF91" s="51">
        <f t="shared" si="49"/>
        <v>5.2808558637991321E-5</v>
      </c>
      <c r="AG91" s="53"/>
      <c r="AH91" s="50">
        <f t="shared" si="50"/>
        <v>0.74955529167397095</v>
      </c>
      <c r="AI91" s="50">
        <f t="shared" si="51"/>
        <v>3.0014258310832256</v>
      </c>
      <c r="AJ91" s="53"/>
      <c r="AK91" s="50">
        <f t="shared" si="52"/>
        <v>1.813235397955153</v>
      </c>
      <c r="AL91" s="50">
        <f t="shared" si="53"/>
        <v>1.9279974361241292</v>
      </c>
      <c r="AM91" s="50">
        <f t="shared" si="54"/>
        <v>-0.77964938776583526</v>
      </c>
      <c r="AN91" s="50">
        <f t="shared" si="55"/>
        <v>0.51265722765706734</v>
      </c>
      <c r="AO91" s="50">
        <f t="shared" si="56"/>
        <v>-1.8274476956104118</v>
      </c>
      <c r="AP91" s="50">
        <f t="shared" si="57"/>
        <v>1.4078887663664945</v>
      </c>
      <c r="AQ91" s="53"/>
      <c r="AR91" s="55">
        <v>8.4649143140056005E-2</v>
      </c>
      <c r="AS91" s="55">
        <v>0.22990926780508758</v>
      </c>
      <c r="AT91" s="55">
        <v>0.21664403000029608</v>
      </c>
      <c r="AU91" s="55">
        <v>0.41537922643411829</v>
      </c>
      <c r="AV91" s="55">
        <v>0.77176397204110292</v>
      </c>
      <c r="AW91" s="55">
        <v>0.6270931081111808</v>
      </c>
      <c r="AX91" s="55">
        <v>0.28118473647541098</v>
      </c>
    </row>
    <row r="92" spans="1:50" x14ac:dyDescent="0.25">
      <c r="A92" s="52">
        <f t="shared" si="58"/>
        <v>79</v>
      </c>
      <c r="B92" s="52">
        <f t="shared" si="59"/>
        <v>2</v>
      </c>
      <c r="C92" s="8" t="str">
        <f t="shared" si="34"/>
        <v/>
      </c>
      <c r="D92" s="8">
        <f t="shared" si="35"/>
        <v>3</v>
      </c>
      <c r="E92" s="53"/>
      <c r="F92" s="8">
        <f t="shared" si="36"/>
        <v>0</v>
      </c>
      <c r="G92" s="8">
        <f t="shared" si="37"/>
        <v>0</v>
      </c>
      <c r="H92" s="46">
        <f t="shared" si="32"/>
        <v>0</v>
      </c>
      <c r="I92" s="47">
        <f t="shared" si="38"/>
        <v>79</v>
      </c>
      <c r="J92" s="47">
        <f t="shared" si="39"/>
        <v>0</v>
      </c>
      <c r="K92" s="46">
        <f t="shared" si="33"/>
        <v>0</v>
      </c>
      <c r="L92" s="53"/>
      <c r="M92" s="54">
        <f>IF(A92&lt;=$B$5,IF(SUM($F$13:F91)&gt;0,SUMPRODUCT(((A92-$F$13:F91)^-$B$9)*($F$13:F91&gt;0)),0),"")</f>
        <v>5.7949785466576698E-4</v>
      </c>
      <c r="N92" s="54">
        <f>IF(A92&lt;=$B$5,IF(SUM($G$13:G91)&gt;0,SUMPRODUCT(((A92-$G$13:G91)^-$B$9)*($G$13:G91&gt;0)),0),"")</f>
        <v>4.1162632904286943E-3</v>
      </c>
      <c r="O92" s="49">
        <f t="shared" si="40"/>
        <v>3.2498591846577332E-10</v>
      </c>
      <c r="P92" s="54">
        <f>IF(A92&lt;=$B$5,IF(SUM($I$13:I91)&lt;&gt;0,SUMPRODUCT(((A92-$I$13:I91)^-$B$9)*($I$13:I91&gt;0)),0),"")</f>
        <v>1.0322319874155967</v>
      </c>
      <c r="Q92" s="54">
        <f>IF(A92&lt;=$B$5,IF(SUM($J$13:J91)&gt;0,SUMPRODUCT(((A92-$J$13:J91)^-$B$9)*($J$13:J91&gt;0)),0),"")</f>
        <v>0</v>
      </c>
      <c r="R92" s="49">
        <f t="shared" si="41"/>
        <v>3.2498591846577332E-10</v>
      </c>
      <c r="S92" s="53"/>
      <c r="T92" s="54">
        <f t="shared" si="60"/>
        <v>-3.2572698229003008</v>
      </c>
      <c r="U92" s="55">
        <f t="shared" si="61"/>
        <v>-4.7908528328673032</v>
      </c>
      <c r="V92" s="49">
        <f t="shared" si="42"/>
        <v>-24.497207870009305</v>
      </c>
      <c r="W92" s="55">
        <f t="shared" si="62"/>
        <v>-0.70853423789208181</v>
      </c>
      <c r="X92" s="55">
        <f t="shared" si="63"/>
        <v>-100</v>
      </c>
      <c r="Y92" s="49">
        <f t="shared" si="43"/>
        <v>-24.807336117488898</v>
      </c>
      <c r="Z92" s="53"/>
      <c r="AA92" s="50">
        <f t="shared" si="44"/>
        <v>0.67323332825427284</v>
      </c>
      <c r="AB92" s="50">
        <f t="shared" si="45"/>
        <v>0.32673648978465109</v>
      </c>
      <c r="AC92" s="51">
        <f t="shared" si="46"/>
        <v>3.0181961076083779E-5</v>
      </c>
      <c r="AD92" s="50">
        <f t="shared" si="47"/>
        <v>0.99998835106502626</v>
      </c>
      <c r="AE92" s="50">
        <f t="shared" si="48"/>
        <v>4.7012548744659455E-21</v>
      </c>
      <c r="AF92" s="51">
        <f t="shared" si="49"/>
        <v>1.1648934973768127E-5</v>
      </c>
      <c r="AG92" s="53"/>
      <c r="AH92" s="50">
        <f t="shared" si="50"/>
        <v>2.6938387718493737</v>
      </c>
      <c r="AI92" s="50">
        <f t="shared" si="51"/>
        <v>3.0003145212442921</v>
      </c>
      <c r="AJ92" s="53"/>
      <c r="AK92" s="50">
        <f t="shared" si="52"/>
        <v>4.1960787743345627</v>
      </c>
      <c r="AL92" s="50">
        <f t="shared" si="53"/>
        <v>0.70195666264059298</v>
      </c>
      <c r="AM92" s="50">
        <f t="shared" si="54"/>
        <v>-2.6499686076741971</v>
      </c>
      <c r="AN92" s="50">
        <f t="shared" si="55"/>
        <v>-0.74025767369642692</v>
      </c>
      <c r="AO92" s="50">
        <f t="shared" si="56"/>
        <v>-5.698221697618985</v>
      </c>
      <c r="AP92" s="50">
        <f t="shared" si="57"/>
        <v>-2.9600968551537905</v>
      </c>
      <c r="AQ92" s="53"/>
      <c r="AR92" s="55">
        <v>0.52652761813714122</v>
      </c>
      <c r="AS92" s="55">
        <v>5.7465603242712326E-2</v>
      </c>
      <c r="AT92" s="55">
        <v>0.38509656731373809</v>
      </c>
      <c r="AU92" s="55">
        <v>0.62093179973752655</v>
      </c>
      <c r="AV92" s="55">
        <v>0.97809334128786229</v>
      </c>
      <c r="AW92" s="55">
        <v>0.85404003975500142</v>
      </c>
      <c r="AX92" s="55">
        <v>0.87797561342990527</v>
      </c>
    </row>
    <row r="93" spans="1:50" x14ac:dyDescent="0.25">
      <c r="A93" s="52">
        <f t="shared" si="58"/>
        <v>80</v>
      </c>
      <c r="B93" s="52">
        <f t="shared" si="59"/>
        <v>1</v>
      </c>
      <c r="C93" s="8">
        <f t="shared" si="34"/>
        <v>4</v>
      </c>
      <c r="D93" s="8" t="str">
        <f t="shared" si="35"/>
        <v/>
      </c>
      <c r="E93" s="53"/>
      <c r="F93" s="8">
        <f t="shared" si="36"/>
        <v>80</v>
      </c>
      <c r="G93" s="8">
        <f t="shared" si="37"/>
        <v>0</v>
      </c>
      <c r="H93" s="46">
        <f t="shared" si="32"/>
        <v>0</v>
      </c>
      <c r="I93" s="47">
        <f t="shared" si="38"/>
        <v>0</v>
      </c>
      <c r="J93" s="47">
        <f t="shared" si="39"/>
        <v>0</v>
      </c>
      <c r="K93" s="46">
        <f t="shared" si="33"/>
        <v>0</v>
      </c>
      <c r="L93" s="53"/>
      <c r="M93" s="54">
        <f>IF(A93&lt;=$B$5,IF(SUM($F$13:F92)&gt;0,SUMPRODUCT(((A93-$F$13:F92)^-$B$9)*($F$13:F92&gt;0)),0),"")</f>
        <v>2.6115762359435728E-4</v>
      </c>
      <c r="N93" s="54">
        <f>IF(A93&lt;=$B$5,IF(SUM($G$13:G92)&gt;0,SUMPRODUCT(((A93-$G$13:G92)^-$B$9)*($G$13:G92&gt;0)),0),"")</f>
        <v>9.7736120732676052E-4</v>
      </c>
      <c r="O93" s="49">
        <f t="shared" si="40"/>
        <v>3.0517578125000002E-10</v>
      </c>
      <c r="P93" s="54">
        <f>IF(A93&lt;=$B$5,IF(SUM($I$13:I92)&lt;&gt;0,SUMPRODUCT(((A93-$I$13:I92)^-$B$9)*($I$13:I92&gt;0)),0),"")</f>
        <v>1.035689230054756</v>
      </c>
      <c r="Q93" s="54">
        <f>IF(A93&lt;=$B$5,IF(SUM($J$13:J92)&gt;0,SUMPRODUCT(((A93-$J$13:J92)^-$B$9)*($J$13:J92&gt;0)),0),"")</f>
        <v>0</v>
      </c>
      <c r="R93" s="49">
        <f t="shared" si="41"/>
        <v>3.0517578125000002E-10</v>
      </c>
      <c r="S93" s="53"/>
      <c r="T93" s="54">
        <f t="shared" si="60"/>
        <v>-8.7132308420897875</v>
      </c>
      <c r="U93" s="55">
        <f t="shared" si="61"/>
        <v>-11.959327599685764</v>
      </c>
      <c r="V93" s="49">
        <f t="shared" si="42"/>
        <v>-18.851532348285399</v>
      </c>
      <c r="W93" s="55">
        <f t="shared" si="62"/>
        <v>3.893639850205922</v>
      </c>
      <c r="X93" s="55">
        <f t="shared" si="63"/>
        <v>-100</v>
      </c>
      <c r="Y93" s="49">
        <f t="shared" si="43"/>
        <v>-21.533954162766147</v>
      </c>
      <c r="Z93" s="53"/>
      <c r="AA93" s="50">
        <f t="shared" si="44"/>
        <v>0.81640024473757833</v>
      </c>
      <c r="AB93" s="50">
        <f t="shared" si="45"/>
        <v>0.17674005623275391</v>
      </c>
      <c r="AC93" s="51">
        <f t="shared" si="46"/>
        <v>6.8596990296677625E-3</v>
      </c>
      <c r="AD93" s="50">
        <f t="shared" si="47"/>
        <v>0.99999377345527074</v>
      </c>
      <c r="AE93" s="50">
        <f t="shared" si="48"/>
        <v>5.3705714196748115E-22</v>
      </c>
      <c r="AF93" s="51">
        <f t="shared" si="49"/>
        <v>6.2265447292638046E-6</v>
      </c>
      <c r="AG93" s="53"/>
      <c r="AH93" s="50">
        <f t="shared" si="50"/>
        <v>3.471391949840346</v>
      </c>
      <c r="AI93" s="50">
        <f t="shared" si="51"/>
        <v>3.0001681167076901</v>
      </c>
      <c r="AJ93" s="53"/>
      <c r="AK93" s="50">
        <f t="shared" si="52"/>
        <v>-0.46284443097827399</v>
      </c>
      <c r="AL93" s="50">
        <f t="shared" si="53"/>
        <v>-5.0286733361103444</v>
      </c>
      <c r="AM93" s="50">
        <f t="shared" si="54"/>
        <v>3.0586008250840111</v>
      </c>
      <c r="AN93" s="50">
        <f t="shared" si="55"/>
        <v>3.8585727223585451</v>
      </c>
      <c r="AO93" s="50">
        <f t="shared" si="56"/>
        <v>-1.5125583110861904</v>
      </c>
      <c r="AP93" s="50">
        <f t="shared" si="57"/>
        <v>0.3761790106032622</v>
      </c>
      <c r="AQ93" s="53"/>
      <c r="AR93" s="55">
        <v>0.42654180099361061</v>
      </c>
      <c r="AS93" s="55">
        <v>0.57653445580158014</v>
      </c>
      <c r="AT93" s="55">
        <v>0.96618493643756165</v>
      </c>
      <c r="AU93" s="55">
        <v>7.0937169855068483E-2</v>
      </c>
      <c r="AV93" s="55">
        <v>0.73270146679582648</v>
      </c>
      <c r="AW93" s="55">
        <v>0.11516174809878832</v>
      </c>
      <c r="AX93" s="55">
        <v>0.43763004544955386</v>
      </c>
    </row>
    <row r="94" spans="1:50" x14ac:dyDescent="0.25">
      <c r="A94" s="52">
        <f t="shared" si="58"/>
        <v>81</v>
      </c>
      <c r="B94" s="52">
        <f t="shared" si="59"/>
        <v>1</v>
      </c>
      <c r="C94" s="8">
        <f t="shared" si="34"/>
        <v>4</v>
      </c>
      <c r="D94" s="8" t="str">
        <f t="shared" si="35"/>
        <v/>
      </c>
      <c r="E94" s="53"/>
      <c r="F94" s="8">
        <f t="shared" si="36"/>
        <v>81</v>
      </c>
      <c r="G94" s="8">
        <f t="shared" si="37"/>
        <v>0</v>
      </c>
      <c r="H94" s="46">
        <f t="shared" si="32"/>
        <v>0</v>
      </c>
      <c r="I94" s="47">
        <f t="shared" si="38"/>
        <v>0</v>
      </c>
      <c r="J94" s="47">
        <f t="shared" si="39"/>
        <v>0</v>
      </c>
      <c r="K94" s="46">
        <f t="shared" si="33"/>
        <v>0</v>
      </c>
      <c r="L94" s="53"/>
      <c r="M94" s="54">
        <f>IF(A94&lt;=$B$5,IF(SUM($F$13:F93)&gt;0,SUMPRODUCT(((A94-$F$13:F93)^-$B$9)*($F$13:F93&gt;0)),0),"")</f>
        <v>1.0001337213105881</v>
      </c>
      <c r="N94" s="54">
        <f>IF(A94&lt;=$B$5,IF(SUM($G$13:G93)&gt;0,SUMPRODUCT(((A94-$G$13:G93)^-$B$9)*($G$13:G93&gt;0)),0),"")</f>
        <v>3.2062417503680605E-4</v>
      </c>
      <c r="O94" s="49">
        <f t="shared" si="40"/>
        <v>2.8679719907924413E-10</v>
      </c>
      <c r="P94" s="54">
        <f>IF(A94&lt;=$B$5,IF(SUM($I$13:I93)&lt;&gt;0,SUMPRODUCT(((A94-$I$13:I93)^-$B$9)*($I$13:I93&gt;0)),0),"")</f>
        <v>3.6473403705228037E-2</v>
      </c>
      <c r="Q94" s="54">
        <f>IF(A94&lt;=$B$5,IF(SUM($J$13:J93)&gt;0,SUMPRODUCT(((A94-$J$13:J93)^-$B$9)*($J$13:J93&gt;0)),0),"")</f>
        <v>0</v>
      </c>
      <c r="R94" s="49">
        <f t="shared" si="41"/>
        <v>2.8679719907924413E-10</v>
      </c>
      <c r="S94" s="53"/>
      <c r="T94" s="54">
        <f t="shared" si="60"/>
        <v>-0.78607898878838256</v>
      </c>
      <c r="U94" s="55">
        <f t="shared" si="61"/>
        <v>-4.7944155441229981</v>
      </c>
      <c r="V94" s="49">
        <f t="shared" si="42"/>
        <v>-14.973774523238355</v>
      </c>
      <c r="W94" s="55">
        <f t="shared" si="62"/>
        <v>-3.7786647642884583</v>
      </c>
      <c r="X94" s="55">
        <f t="shared" si="63"/>
        <v>-100</v>
      </c>
      <c r="Y94" s="49">
        <f t="shared" si="43"/>
        <v>-23.754242758314472</v>
      </c>
      <c r="Z94" s="53"/>
      <c r="AA94" s="50">
        <f t="shared" si="44"/>
        <v>0.86776501586384469</v>
      </c>
      <c r="AB94" s="50">
        <f t="shared" si="45"/>
        <v>0.13115410238486624</v>
      </c>
      <c r="AC94" s="51">
        <f t="shared" si="46"/>
        <v>1.0808817512890762E-3</v>
      </c>
      <c r="AD94" s="50">
        <f t="shared" si="47"/>
        <v>0.99991864263002139</v>
      </c>
      <c r="AE94" s="50">
        <f t="shared" si="48"/>
        <v>1.9986022725931379E-20</v>
      </c>
      <c r="AF94" s="51">
        <f t="shared" si="49"/>
        <v>8.1357369978532186E-5</v>
      </c>
      <c r="AG94" s="53"/>
      <c r="AH94" s="50">
        <f t="shared" si="50"/>
        <v>3.5034865159940511</v>
      </c>
      <c r="AI94" s="50">
        <f t="shared" si="51"/>
        <v>3.0021966489894201</v>
      </c>
      <c r="AJ94" s="53"/>
      <c r="AK94" s="50">
        <f t="shared" si="52"/>
        <v>-0.78621270115907316</v>
      </c>
      <c r="AL94" s="50">
        <f t="shared" si="53"/>
        <v>3.2508253709041726</v>
      </c>
      <c r="AM94" s="50">
        <f t="shared" si="54"/>
        <v>6.9984712501238375</v>
      </c>
      <c r="AN94" s="50">
        <f t="shared" si="55"/>
        <v>-0.46749281467875714</v>
      </c>
      <c r="AO94" s="50">
        <f t="shared" si="56"/>
        <v>1.4539338140617954</v>
      </c>
      <c r="AP94" s="50">
        <f t="shared" si="57"/>
        <v>-1.7819969849522781</v>
      </c>
      <c r="AQ94" s="53"/>
      <c r="AR94" s="55">
        <v>0.57421218444428868</v>
      </c>
      <c r="AS94" s="55">
        <v>0.62811574671624082</v>
      </c>
      <c r="AT94" s="55">
        <v>0.10273329249588148</v>
      </c>
      <c r="AU94" s="55">
        <v>0.57729085440526351</v>
      </c>
      <c r="AV94" s="55">
        <v>0.27502220052650372</v>
      </c>
      <c r="AW94" s="55">
        <v>9.3253701144249135E-3</v>
      </c>
      <c r="AX94" s="55">
        <v>0.76638281513473228</v>
      </c>
    </row>
    <row r="95" spans="1:50" x14ac:dyDescent="0.25">
      <c r="A95" s="52">
        <f t="shared" si="58"/>
        <v>82</v>
      </c>
      <c r="B95" s="52">
        <f t="shared" si="59"/>
        <v>1</v>
      </c>
      <c r="C95" s="8">
        <f t="shared" si="34"/>
        <v>4</v>
      </c>
      <c r="D95" s="8" t="str">
        <f t="shared" si="35"/>
        <v/>
      </c>
      <c r="E95" s="53"/>
      <c r="F95" s="8">
        <f t="shared" si="36"/>
        <v>82</v>
      </c>
      <c r="G95" s="8">
        <f t="shared" si="37"/>
        <v>0</v>
      </c>
      <c r="H95" s="46">
        <f t="shared" si="32"/>
        <v>0</v>
      </c>
      <c r="I95" s="47">
        <f t="shared" si="38"/>
        <v>0</v>
      </c>
      <c r="J95" s="47">
        <f t="shared" si="39"/>
        <v>0</v>
      </c>
      <c r="K95" s="46">
        <f t="shared" si="33"/>
        <v>0</v>
      </c>
      <c r="L95" s="53"/>
      <c r="M95" s="54">
        <f>IF(A95&lt;=$B$5,IF(SUM($F$13:F94)&gt;0,SUMPRODUCT(((A95-$F$13:F94)^-$B$9)*($F$13:F94&gt;0)),0),"")</f>
        <v>1.0313250578304636</v>
      </c>
      <c r="N95" s="54">
        <f>IF(A95&lt;=$B$5,IF(SUM($G$13:G94)&gt;0,SUMPRODUCT(((A95-$G$13:G94)^-$B$9)*($G$13:G94&gt;0)),0),"")</f>
        <v>1.2909495630546503E-4</v>
      </c>
      <c r="O95" s="49">
        <f t="shared" si="40"/>
        <v>2.6973092273239653E-10</v>
      </c>
      <c r="P95" s="54">
        <f>IF(A95&lt;=$B$5,IF(SUM($I$13:I94)&lt;&gt;0,SUMPRODUCT(((A95-$I$13:I94)^-$B$9)*($I$13:I94&gt;0)),0),"")</f>
        <v>5.4735966908809755E-3</v>
      </c>
      <c r="Q95" s="54">
        <f>IF(A95&lt;=$B$5,IF(SUM($J$13:J94)&gt;0,SUMPRODUCT(((A95-$J$13:J94)^-$B$9)*($J$13:J94&gt;0)),0),"")</f>
        <v>0</v>
      </c>
      <c r="R95" s="49">
        <f t="shared" si="41"/>
        <v>2.6973092273239653E-10</v>
      </c>
      <c r="S95" s="53"/>
      <c r="T95" s="54">
        <f t="shared" si="60"/>
        <v>-3.0578348914594558</v>
      </c>
      <c r="U95" s="55">
        <f t="shared" si="61"/>
        <v>-7.5305305838953522</v>
      </c>
      <c r="V95" s="49">
        <f t="shared" si="42"/>
        <v>-24.53126408117798</v>
      </c>
      <c r="W95" s="55">
        <f t="shared" si="62"/>
        <v>-1.2923232756675596</v>
      </c>
      <c r="X95" s="55">
        <f t="shared" si="63"/>
        <v>-100</v>
      </c>
      <c r="Y95" s="49">
        <f t="shared" si="43"/>
        <v>-24.08359376461469</v>
      </c>
      <c r="Z95" s="53"/>
      <c r="AA95" s="50">
        <f t="shared" si="44"/>
        <v>0.89168973404846419</v>
      </c>
      <c r="AB95" s="50">
        <f t="shared" si="45"/>
        <v>0.10827445685614449</v>
      </c>
      <c r="AC95" s="51">
        <f t="shared" si="46"/>
        <v>3.5809095391404799E-5</v>
      </c>
      <c r="AD95" s="50">
        <f t="shared" si="47"/>
        <v>0.99997842401180537</v>
      </c>
      <c r="AE95" s="50">
        <f t="shared" si="48"/>
        <v>6.1905276910684683E-21</v>
      </c>
      <c r="AF95" s="51">
        <f t="shared" si="49"/>
        <v>2.157598819458656E-5</v>
      </c>
      <c r="AG95" s="53"/>
      <c r="AH95" s="50">
        <f t="shared" si="50"/>
        <v>3.5678332090555989</v>
      </c>
      <c r="AI95" s="50">
        <f t="shared" si="51"/>
        <v>3.0005825516812537</v>
      </c>
      <c r="AJ95" s="53"/>
      <c r="AK95" s="50">
        <f t="shared" si="52"/>
        <v>-3.0886793308283824</v>
      </c>
      <c r="AL95" s="50">
        <f t="shared" si="53"/>
        <v>1.4244317451013848</v>
      </c>
      <c r="AM95" s="50">
        <f t="shared" si="54"/>
        <v>-2.4976678448567151</v>
      </c>
      <c r="AN95" s="50">
        <f t="shared" si="55"/>
        <v>3.9154960726334487</v>
      </c>
      <c r="AO95" s="50">
        <f t="shared" si="56"/>
        <v>-4.0982014422470261</v>
      </c>
      <c r="AP95" s="50">
        <f t="shared" si="57"/>
        <v>-2.0499975282934262</v>
      </c>
      <c r="AQ95" s="53"/>
      <c r="AR95" s="55">
        <v>0.38155424426227214</v>
      </c>
      <c r="AS95" s="55">
        <v>0.88686586062307815</v>
      </c>
      <c r="AT95" s="55">
        <v>0.27896101545902319</v>
      </c>
      <c r="AU95" s="55">
        <v>6.8476505233562968E-2</v>
      </c>
      <c r="AV95" s="55">
        <v>0.93889639633370425</v>
      </c>
      <c r="AW95" s="55">
        <v>0.84092302142818198</v>
      </c>
      <c r="AX95" s="55">
        <v>0.79684080278860847</v>
      </c>
    </row>
    <row r="96" spans="1:50" x14ac:dyDescent="0.25">
      <c r="A96" s="52">
        <f t="shared" si="58"/>
        <v>83</v>
      </c>
      <c r="B96" s="52">
        <f t="shared" si="59"/>
        <v>1</v>
      </c>
      <c r="C96" s="8">
        <f t="shared" si="34"/>
        <v>4</v>
      </c>
      <c r="D96" s="8" t="str">
        <f t="shared" si="35"/>
        <v/>
      </c>
      <c r="E96" s="53"/>
      <c r="F96" s="8">
        <f t="shared" si="36"/>
        <v>83</v>
      </c>
      <c r="G96" s="8">
        <f t="shared" si="37"/>
        <v>0</v>
      </c>
      <c r="H96" s="46">
        <f t="shared" si="32"/>
        <v>0</v>
      </c>
      <c r="I96" s="47">
        <f t="shared" si="38"/>
        <v>0</v>
      </c>
      <c r="J96" s="47">
        <f t="shared" si="39"/>
        <v>0</v>
      </c>
      <c r="K96" s="46">
        <f t="shared" si="33"/>
        <v>0</v>
      </c>
      <c r="L96" s="53"/>
      <c r="M96" s="54">
        <f>IF(A96&lt;=$B$5,IF(SUM($F$13:F95)&gt;0,SUMPRODUCT(((A96-$F$13:F95)^-$B$9)*($F$13:F95&gt;0)),0),"")</f>
        <v>1.035410378015351</v>
      </c>
      <c r="N96" s="54">
        <f>IF(A96&lt;=$B$5,IF(SUM($G$13:G95)&gt;0,SUMPRODUCT(((A96-$G$13:G95)^-$B$9)*($G$13:G95&gt;0)),0),"")</f>
        <v>5.9894778666212563E-5</v>
      </c>
      <c r="O96" s="49">
        <f t="shared" si="40"/>
        <v>2.538689215550701E-10</v>
      </c>
      <c r="P96" s="54">
        <f>IF(A96&lt;=$B$5,IF(SUM($I$13:I95)&lt;&gt;0,SUMPRODUCT(((A96-$I$13:I95)^-$B$9)*($I$13:I95&gt;0)),0),"")</f>
        <v>1.457476953363866E-3</v>
      </c>
      <c r="Q96" s="54">
        <f>IF(A96&lt;=$B$5,IF(SUM($J$13:J95)&gt;0,SUMPRODUCT(((A96-$J$13:J95)^-$B$9)*($J$13:J95&gt;0)),0),"")</f>
        <v>0</v>
      </c>
      <c r="R96" s="49">
        <f t="shared" si="41"/>
        <v>2.538689215550701E-10</v>
      </c>
      <c r="S96" s="53"/>
      <c r="T96" s="54">
        <f t="shared" si="60"/>
        <v>-0.7218202837317117</v>
      </c>
      <c r="U96" s="55">
        <f t="shared" si="61"/>
        <v>-8.9129796412969942</v>
      </c>
      <c r="V96" s="49">
        <f t="shared" si="42"/>
        <v>-19.997013576249731</v>
      </c>
      <c r="W96" s="55">
        <f t="shared" si="62"/>
        <v>-7.3953845543366343</v>
      </c>
      <c r="X96" s="55">
        <f t="shared" si="63"/>
        <v>-100</v>
      </c>
      <c r="Y96" s="49">
        <f t="shared" si="43"/>
        <v>-21.868702158930866</v>
      </c>
      <c r="Z96" s="53"/>
      <c r="AA96" s="50">
        <f t="shared" si="44"/>
        <v>0.97928539185971242</v>
      </c>
      <c r="AB96" s="50">
        <f t="shared" si="45"/>
        <v>2.0603759559224992E-2</v>
      </c>
      <c r="AC96" s="51">
        <f t="shared" si="46"/>
        <v>1.1084858106266032E-4</v>
      </c>
      <c r="AD96" s="50">
        <f t="shared" si="47"/>
        <v>0.99891250178851787</v>
      </c>
      <c r="AE96" s="50">
        <f t="shared" si="48"/>
        <v>1.0983338060924341E-19</v>
      </c>
      <c r="AF96" s="51">
        <f t="shared" si="49"/>
        <v>1.0874982114821867E-3</v>
      </c>
      <c r="AG96" s="53"/>
      <c r="AH96" s="50">
        <f t="shared" si="50"/>
        <v>3.9204670248707294</v>
      </c>
      <c r="AI96" s="50">
        <f t="shared" si="51"/>
        <v>3.0293624517100191</v>
      </c>
      <c r="AJ96" s="53"/>
      <c r="AK96" s="50">
        <f t="shared" si="52"/>
        <v>-0.75661813236141739</v>
      </c>
      <c r="AL96" s="50">
        <f t="shared" si="53"/>
        <v>0.80994158285415607</v>
      </c>
      <c r="AM96" s="50">
        <f t="shared" si="54"/>
        <v>2.0971894627332595</v>
      </c>
      <c r="AN96" s="50">
        <f t="shared" si="55"/>
        <v>-0.86433610202867328</v>
      </c>
      <c r="AO96" s="50">
        <f t="shared" si="56"/>
        <v>1.4358130864822141</v>
      </c>
      <c r="AP96" s="50">
        <f t="shared" si="57"/>
        <v>0.22550088005212449</v>
      </c>
      <c r="AQ96" s="53"/>
      <c r="AR96" s="55">
        <v>0.2013651177870841</v>
      </c>
      <c r="AS96" s="55">
        <v>0.62349562672405323</v>
      </c>
      <c r="AT96" s="55">
        <v>0.36819664185505285</v>
      </c>
      <c r="AU96" s="55">
        <v>0.64019810242421649</v>
      </c>
      <c r="AV96" s="55">
        <v>0.27743740267777106</v>
      </c>
      <c r="AW96" s="55">
        <v>0.1981136063411999</v>
      </c>
      <c r="AX96" s="55">
        <v>0.46248714350559439</v>
      </c>
    </row>
    <row r="97" spans="1:50" x14ac:dyDescent="0.25">
      <c r="A97" s="52">
        <f t="shared" si="58"/>
        <v>84</v>
      </c>
      <c r="B97" s="52">
        <f t="shared" si="59"/>
        <v>1</v>
      </c>
      <c r="C97" s="8">
        <f t="shared" si="34"/>
        <v>0</v>
      </c>
      <c r="D97" s="8" t="str">
        <f t="shared" si="35"/>
        <v/>
      </c>
      <c r="E97" s="53"/>
      <c r="F97" s="8">
        <f t="shared" si="36"/>
        <v>0</v>
      </c>
      <c r="G97" s="8">
        <f t="shared" si="37"/>
        <v>84</v>
      </c>
      <c r="H97" s="46">
        <f t="shared" si="32"/>
        <v>0</v>
      </c>
      <c r="I97" s="47">
        <f t="shared" si="38"/>
        <v>0</v>
      </c>
      <c r="J97" s="47">
        <f t="shared" si="39"/>
        <v>0</v>
      </c>
      <c r="K97" s="46">
        <f t="shared" si="33"/>
        <v>0</v>
      </c>
      <c r="L97" s="53"/>
      <c r="M97" s="54">
        <f>IF(A97&lt;=$B$5,IF(SUM($F$13:F96)&gt;0,SUMPRODUCT(((A97-$F$13:F96)^-$B$9)*($F$13:F96&gt;0)),0),"")</f>
        <v>1.036370460734261</v>
      </c>
      <c r="N97" s="54">
        <f>IF(A97&lt;=$B$5,IF(SUM($G$13:G96)&gt;0,SUMPRODUCT(((A97-$G$13:G96)^-$B$9)*($G$13:G96&gt;0)),0),"")</f>
        <v>3.0837899262532884E-5</v>
      </c>
      <c r="O97" s="49">
        <f t="shared" si="40"/>
        <v>2.3911320998182952E-10</v>
      </c>
      <c r="P97" s="54">
        <f>IF(A97&lt;=$B$5,IF(SUM($I$13:I96)&lt;&gt;0,SUMPRODUCT(((A97-$I$13:I96)^-$B$9)*($I$13:I96&gt;0)),0),"")</f>
        <v>5.2645136772640536E-4</v>
      </c>
      <c r="Q97" s="54">
        <f>IF(A97&lt;=$B$5,IF(SUM($J$13:J96)&gt;0,SUMPRODUCT(((A97-$J$13:J96)^-$B$9)*($J$13:J96&gt;0)),0),"")</f>
        <v>0</v>
      </c>
      <c r="R97" s="49">
        <f t="shared" si="41"/>
        <v>2.3911320998182952E-10</v>
      </c>
      <c r="S97" s="53"/>
      <c r="T97" s="54">
        <f t="shared" si="60"/>
        <v>1.797555004245335</v>
      </c>
      <c r="U97" s="55">
        <f t="shared" si="61"/>
        <v>-8.8015016497350054</v>
      </c>
      <c r="V97" s="49">
        <f t="shared" si="42"/>
        <v>-22.589575231905613</v>
      </c>
      <c r="W97" s="55">
        <f t="shared" si="62"/>
        <v>-14.723284934326244</v>
      </c>
      <c r="X97" s="55">
        <f t="shared" si="63"/>
        <v>-100</v>
      </c>
      <c r="Y97" s="49">
        <f t="shared" si="43"/>
        <v>-21.95276431084638</v>
      </c>
      <c r="Z97" s="53"/>
      <c r="AA97" s="50">
        <f t="shared" si="44"/>
        <v>0.99327342949553354</v>
      </c>
      <c r="AB97" s="50">
        <f t="shared" si="45"/>
        <v>6.7164702782661094E-3</v>
      </c>
      <c r="AC97" s="51">
        <f t="shared" si="46"/>
        <v>1.0100226200411878E-5</v>
      </c>
      <c r="AD97" s="50">
        <f t="shared" si="47"/>
        <v>0.96795390899482636</v>
      </c>
      <c r="AE97" s="50">
        <f t="shared" si="48"/>
        <v>3.367369467821714E-18</v>
      </c>
      <c r="AF97" s="51">
        <f t="shared" si="49"/>
        <v>3.2046091005173583E-2</v>
      </c>
      <c r="AG97" s="53"/>
      <c r="AH97" s="50">
        <f t="shared" si="50"/>
        <v>3.9733967247681465</v>
      </c>
      <c r="AI97" s="50">
        <f t="shared" si="51"/>
        <v>3.8652444571396862</v>
      </c>
      <c r="AJ97" s="53"/>
      <c r="AK97" s="50">
        <f t="shared" si="52"/>
        <v>1.7618303367459125</v>
      </c>
      <c r="AL97" s="50">
        <f t="shared" si="53"/>
        <v>1.5852644791521247</v>
      </c>
      <c r="AM97" s="50">
        <f t="shared" si="54"/>
        <v>-0.43549123768904519</v>
      </c>
      <c r="AN97" s="50">
        <f t="shared" si="55"/>
        <v>-7.1739333346790399</v>
      </c>
      <c r="AO97" s="50">
        <f t="shared" si="56"/>
        <v>1.5563488610162595</v>
      </c>
      <c r="AP97" s="50">
        <f t="shared" si="57"/>
        <v>0.20131968337018846</v>
      </c>
      <c r="AQ97" s="53"/>
      <c r="AR97" s="55">
        <v>0.97365878129240468</v>
      </c>
      <c r="AS97" s="55">
        <v>0.23603289377754377</v>
      </c>
      <c r="AT97" s="55">
        <v>0.25791322624965507</v>
      </c>
      <c r="AU97" s="55">
        <v>0.99169553010212108</v>
      </c>
      <c r="AV97" s="55">
        <v>0.26161992671465617</v>
      </c>
      <c r="AW97" s="55">
        <v>0.57207630645354168</v>
      </c>
      <c r="AX97" s="55">
        <v>0.46649699560068836</v>
      </c>
    </row>
    <row r="98" spans="1:50" x14ac:dyDescent="0.25">
      <c r="A98" s="52">
        <f t="shared" si="58"/>
        <v>85</v>
      </c>
      <c r="B98" s="52">
        <f t="shared" si="59"/>
        <v>2</v>
      </c>
      <c r="C98" s="8" t="str">
        <f t="shared" si="34"/>
        <v/>
      </c>
      <c r="D98" s="8">
        <f t="shared" si="35"/>
        <v>3</v>
      </c>
      <c r="E98" s="53"/>
      <c r="F98" s="8">
        <f t="shared" si="36"/>
        <v>0</v>
      </c>
      <c r="G98" s="8">
        <f t="shared" si="37"/>
        <v>0</v>
      </c>
      <c r="H98" s="46">
        <f t="shared" si="32"/>
        <v>0</v>
      </c>
      <c r="I98" s="47">
        <f t="shared" si="38"/>
        <v>85</v>
      </c>
      <c r="J98" s="47">
        <f t="shared" si="39"/>
        <v>0</v>
      </c>
      <c r="K98" s="46">
        <f t="shared" si="33"/>
        <v>0</v>
      </c>
      <c r="L98" s="53"/>
      <c r="M98" s="54">
        <f>IF(A98&lt;=$B$5,IF(SUM($F$13:F97)&gt;0,SUMPRODUCT(((A98-$F$13:F97)^-$B$9)*($F$13:F97&gt;0)),0),"")</f>
        <v>3.6680805111799844E-2</v>
      </c>
      <c r="N98" s="54">
        <f>IF(A98&lt;=$B$5,IF(SUM($G$13:G97)&gt;0,SUMPRODUCT(((A98-$G$13:G97)^-$B$9)*($G$13:G97&gt;0)),0),"")</f>
        <v>1.0000171968372975</v>
      </c>
      <c r="O98" s="49">
        <f t="shared" si="40"/>
        <v>2.2537480887159763E-10</v>
      </c>
      <c r="P98" s="54">
        <f>IF(A98&lt;=$B$5,IF(SUM($I$13:I97)&lt;&gt;0,SUMPRODUCT(((A98-$I$13:I97)^-$B$9)*($I$13:I97&gt;0)),0),"")</f>
        <v>2.2974829126574736E-4</v>
      </c>
      <c r="Q98" s="54">
        <f>IF(A98&lt;=$B$5,IF(SUM($J$13:J97)&gt;0,SUMPRODUCT(((A98-$J$13:J97)^-$B$9)*($J$13:J97&gt;0)),0),"")</f>
        <v>0</v>
      </c>
      <c r="R98" s="49">
        <f t="shared" si="41"/>
        <v>2.2537480887159763E-10</v>
      </c>
      <c r="S98" s="53"/>
      <c r="T98" s="54">
        <f t="shared" si="60"/>
        <v>1.0066487175241368</v>
      </c>
      <c r="U98" s="55">
        <f t="shared" si="61"/>
        <v>1.6286617368863696</v>
      </c>
      <c r="V98" s="49">
        <f t="shared" si="42"/>
        <v>-21.671398976205722</v>
      </c>
      <c r="W98" s="55">
        <f t="shared" si="62"/>
        <v>-11.098589768415025</v>
      </c>
      <c r="X98" s="55">
        <f t="shared" si="63"/>
        <v>-100</v>
      </c>
      <c r="Y98" s="49">
        <f t="shared" si="43"/>
        <v>-21.105400343309949</v>
      </c>
      <c r="Z98" s="53"/>
      <c r="AA98" s="50">
        <f t="shared" si="44"/>
        <v>0.42721164864226202</v>
      </c>
      <c r="AB98" s="50">
        <f t="shared" si="45"/>
        <v>0.57277862829536175</v>
      </c>
      <c r="AC98" s="51">
        <f t="shared" si="46"/>
        <v>9.7230623762688771E-6</v>
      </c>
      <c r="AD98" s="50">
        <f t="shared" si="47"/>
        <v>0.99113953204378613</v>
      </c>
      <c r="AE98" s="50">
        <f t="shared" si="48"/>
        <v>6.2444316066897509E-19</v>
      </c>
      <c r="AF98" s="51">
        <f t="shared" si="49"/>
        <v>8.8604679562137977E-3</v>
      </c>
      <c r="AG98" s="53"/>
      <c r="AH98" s="50">
        <f t="shared" si="50"/>
        <v>1.7091382864403362</v>
      </c>
      <c r="AI98" s="50">
        <f t="shared" si="51"/>
        <v>3.239232634817772</v>
      </c>
      <c r="AJ98" s="53"/>
      <c r="AK98" s="50">
        <f t="shared" si="52"/>
        <v>4.3121503997460353</v>
      </c>
      <c r="AL98" s="50">
        <f t="shared" si="53"/>
        <v>1.6286445401969361</v>
      </c>
      <c r="AM98" s="50">
        <f t="shared" si="54"/>
        <v>0.54185730624586037</v>
      </c>
      <c r="AN98" s="50">
        <f t="shared" si="55"/>
        <v>-2.72006353429544</v>
      </c>
      <c r="AO98" s="50">
        <f t="shared" si="56"/>
        <v>-2.9279428180675504</v>
      </c>
      <c r="AP98" s="50">
        <f t="shared" si="57"/>
        <v>1.1078559391416323</v>
      </c>
      <c r="AQ98" s="53"/>
      <c r="AR98" s="55">
        <v>1.328268888519557E-2</v>
      </c>
      <c r="AS98" s="55">
        <v>5.341511288438916E-2</v>
      </c>
      <c r="AT98" s="55">
        <v>0.25241696740838115</v>
      </c>
      <c r="AU98" s="55">
        <v>0.85976936216493027</v>
      </c>
      <c r="AV98" s="55">
        <v>0.87566040718847415</v>
      </c>
      <c r="AW98" s="55">
        <v>0.41065986470966731</v>
      </c>
      <c r="AX98" s="55">
        <v>0.32331678752302917</v>
      </c>
    </row>
    <row r="99" spans="1:50" x14ac:dyDescent="0.25">
      <c r="A99" s="52">
        <f t="shared" si="58"/>
        <v>86</v>
      </c>
      <c r="B99" s="52">
        <f t="shared" si="59"/>
        <v>1</v>
      </c>
      <c r="C99" s="8">
        <f t="shared" si="34"/>
        <v>4</v>
      </c>
      <c r="D99" s="8" t="str">
        <f t="shared" si="35"/>
        <v/>
      </c>
      <c r="E99" s="53"/>
      <c r="F99" s="8">
        <f t="shared" si="36"/>
        <v>86</v>
      </c>
      <c r="G99" s="8">
        <f t="shared" si="37"/>
        <v>0</v>
      </c>
      <c r="H99" s="46">
        <f t="shared" si="32"/>
        <v>0</v>
      </c>
      <c r="I99" s="47">
        <f t="shared" si="38"/>
        <v>0</v>
      </c>
      <c r="J99" s="47">
        <f t="shared" si="39"/>
        <v>0</v>
      </c>
      <c r="K99" s="46">
        <f t="shared" si="33"/>
        <v>0</v>
      </c>
      <c r="L99" s="53"/>
      <c r="M99" s="54">
        <f>IF(A99&lt;=$B$5,IF(SUM($F$13:F98)&gt;0,SUMPRODUCT(((A99-$F$13:F98)^-$B$9)*($F$13:F98&gt;0)),0),"")</f>
        <v>5.5534608704360458E-3</v>
      </c>
      <c r="N99" s="54">
        <f>IF(A99&lt;=$B$5,IF(SUM($G$13:G98)&gt;0,SUMPRODUCT(((A99-$G$13:G98)^-$B$9)*($G$13:G98&gt;0)),0),"")</f>
        <v>3.1260215759820902E-2</v>
      </c>
      <c r="O99" s="49">
        <f t="shared" si="40"/>
        <v>2.125728248138782E-10</v>
      </c>
      <c r="P99" s="54">
        <f>IF(A99&lt;=$B$5,IF(SUM($I$13:I98)&lt;&gt;0,SUMPRODUCT(((A99-$I$13:I98)^-$B$9)*($I$13:I98&gt;0)),0),"")</f>
        <v>1.000114073835481</v>
      </c>
      <c r="Q99" s="54">
        <f>IF(A99&lt;=$B$5,IF(SUM($J$13:J98)&gt;0,SUMPRODUCT(((A99-$J$13:J98)^-$B$9)*($J$13:J98&gt;0)),0),"")</f>
        <v>0</v>
      </c>
      <c r="R99" s="49">
        <f t="shared" si="41"/>
        <v>2.125728248138782E-10</v>
      </c>
      <c r="S99" s="53"/>
      <c r="T99" s="54">
        <f t="shared" si="60"/>
        <v>-4.540046572762007</v>
      </c>
      <c r="U99" s="55">
        <f t="shared" si="61"/>
        <v>-7.1029684895596219</v>
      </c>
      <c r="V99" s="49">
        <f t="shared" si="42"/>
        <v>-20.981031114530296</v>
      </c>
      <c r="W99" s="55">
        <f t="shared" si="62"/>
        <v>1.2890591849950057</v>
      </c>
      <c r="X99" s="55">
        <f t="shared" si="63"/>
        <v>-100</v>
      </c>
      <c r="Y99" s="49">
        <f t="shared" si="43"/>
        <v>-23.008072948466658</v>
      </c>
      <c r="Z99" s="53"/>
      <c r="AA99" s="50">
        <f t="shared" si="44"/>
        <v>0.76972032301605942</v>
      </c>
      <c r="AB99" s="50">
        <f t="shared" si="45"/>
        <v>0.2299482431904363</v>
      </c>
      <c r="AC99" s="51">
        <f t="shared" si="46"/>
        <v>3.3143379350412006E-4</v>
      </c>
      <c r="AD99" s="50">
        <f t="shared" si="47"/>
        <v>0.99998939079501881</v>
      </c>
      <c r="AE99" s="50">
        <f t="shared" si="48"/>
        <v>1.8333702452432674E-21</v>
      </c>
      <c r="AF99" s="51">
        <f t="shared" si="49"/>
        <v>1.0609204981174629E-5</v>
      </c>
      <c r="AG99" s="53"/>
      <c r="AH99" s="50">
        <f t="shared" si="50"/>
        <v>3.0888243058693612</v>
      </c>
      <c r="AI99" s="50">
        <f t="shared" si="51"/>
        <v>3.0002864485344918</v>
      </c>
      <c r="AJ99" s="53"/>
      <c r="AK99" s="50">
        <f t="shared" si="52"/>
        <v>0.65328739254841972</v>
      </c>
      <c r="AL99" s="50">
        <f t="shared" si="53"/>
        <v>-3.637559437652591</v>
      </c>
      <c r="AM99" s="50">
        <f t="shared" si="54"/>
        <v>1.2907053667372439</v>
      </c>
      <c r="AN99" s="50">
        <f t="shared" si="55"/>
        <v>1.2889451176654498</v>
      </c>
      <c r="AO99" s="50">
        <f t="shared" si="56"/>
        <v>-2.1336272767337143</v>
      </c>
      <c r="AP99" s="50">
        <f t="shared" si="57"/>
        <v>-0.73633646719912016</v>
      </c>
      <c r="AQ99" s="53"/>
      <c r="AR99" s="55">
        <v>0.22442102436257017</v>
      </c>
      <c r="AS99" s="55">
        <v>0.39280780430904572</v>
      </c>
      <c r="AT99" s="55">
        <v>0.91871687948654746</v>
      </c>
      <c r="AU99" s="55">
        <v>0.29748629669414939</v>
      </c>
      <c r="AV99" s="55">
        <v>0.80571723155784025</v>
      </c>
      <c r="AW99" s="55">
        <v>0.29724110746808829</v>
      </c>
      <c r="AX99" s="55">
        <v>0.62031630154968864</v>
      </c>
    </row>
    <row r="100" spans="1:50" x14ac:dyDescent="0.25">
      <c r="A100" s="52">
        <f t="shared" si="58"/>
        <v>87</v>
      </c>
      <c r="B100" s="52">
        <f t="shared" si="59"/>
        <v>1</v>
      </c>
      <c r="C100" s="8">
        <f t="shared" si="34"/>
        <v>4</v>
      </c>
      <c r="D100" s="8" t="str">
        <f t="shared" si="35"/>
        <v/>
      </c>
      <c r="E100" s="53"/>
      <c r="F100" s="8">
        <f t="shared" si="36"/>
        <v>87</v>
      </c>
      <c r="G100" s="8">
        <f t="shared" si="37"/>
        <v>0</v>
      </c>
      <c r="H100" s="46">
        <f t="shared" si="32"/>
        <v>0</v>
      </c>
      <c r="I100" s="47">
        <f t="shared" si="38"/>
        <v>0</v>
      </c>
      <c r="J100" s="47">
        <f t="shared" si="39"/>
        <v>0</v>
      </c>
      <c r="K100" s="46">
        <f t="shared" si="33"/>
        <v>0</v>
      </c>
      <c r="L100" s="53"/>
      <c r="M100" s="54">
        <f>IF(A100&lt;=$B$5,IF(SUM($F$13:F99)&gt;0,SUMPRODUCT(((A100-$F$13:F99)^-$B$9)*($F$13:F99&gt;0)),0),"")</f>
        <v>1.0014939199670816</v>
      </c>
      <c r="N100" s="54">
        <f>IF(A100&lt;=$B$5,IF(SUM($G$13:G99)&gt;0,SUMPRODUCT(((A100-$G$13:G99)^-$B$9)*($G$13:G99&gt;0)),0),"")</f>
        <v>4.1216148271810077E-3</v>
      </c>
      <c r="O100" s="49">
        <f t="shared" si="40"/>
        <v>2.0063363283298071E-10</v>
      </c>
      <c r="P100" s="54">
        <f>IF(A100&lt;=$B$5,IF(SUM($I$13:I99)&lt;&gt;0,SUMPRODUCT(((A100-$I$13:I99)^-$B$9)*($I$13:I99&gt;0)),0),"")</f>
        <v>3.1312215884048297E-2</v>
      </c>
      <c r="Q100" s="54">
        <f>IF(A100&lt;=$B$5,IF(SUM($J$13:J99)&gt;0,SUMPRODUCT(((A100-$J$13:J99)^-$B$9)*($J$13:J99&gt;0)),0),"")</f>
        <v>0</v>
      </c>
      <c r="R100" s="49">
        <f t="shared" si="41"/>
        <v>2.0063363283298071E-10</v>
      </c>
      <c r="S100" s="53"/>
      <c r="T100" s="54">
        <f t="shared" si="60"/>
        <v>4.426955441500743</v>
      </c>
      <c r="U100" s="55">
        <f t="shared" si="61"/>
        <v>-9.2559683158156769</v>
      </c>
      <c r="V100" s="49">
        <f t="shared" si="42"/>
        <v>-19.528450705349925</v>
      </c>
      <c r="W100" s="55">
        <f t="shared" si="62"/>
        <v>0.47221847140067519</v>
      </c>
      <c r="X100" s="55">
        <f t="shared" si="63"/>
        <v>-100</v>
      </c>
      <c r="Y100" s="49">
        <f t="shared" si="43"/>
        <v>-23.129852943749871</v>
      </c>
      <c r="Z100" s="53"/>
      <c r="AA100" s="50">
        <f t="shared" si="44"/>
        <v>0.99840985030811014</v>
      </c>
      <c r="AB100" s="50">
        <f t="shared" si="45"/>
        <v>1.5777057689354628E-3</v>
      </c>
      <c r="AC100" s="51">
        <f t="shared" si="46"/>
        <v>1.2443922954412454E-5</v>
      </c>
      <c r="AD100" s="50">
        <f t="shared" si="47"/>
        <v>0.99998527756279953</v>
      </c>
      <c r="AE100" s="50">
        <f t="shared" si="48"/>
        <v>2.6945042320267795E-21</v>
      </c>
      <c r="AF100" s="51">
        <f t="shared" si="49"/>
        <v>1.4722437200535202E-5</v>
      </c>
      <c r="AG100" s="53"/>
      <c r="AH100" s="50">
        <f t="shared" si="50"/>
        <v>3.994012718921073</v>
      </c>
      <c r="AI100" s="50">
        <f t="shared" si="51"/>
        <v>3.0003975058044148</v>
      </c>
      <c r="AJ100" s="53"/>
      <c r="AK100" s="50">
        <f t="shared" si="52"/>
        <v>4.4254626363219636</v>
      </c>
      <c r="AL100" s="50">
        <f t="shared" si="53"/>
        <v>-3.7644580717481912</v>
      </c>
      <c r="AM100" s="50">
        <f t="shared" si="54"/>
        <v>2.8010898879229962</v>
      </c>
      <c r="AN100" s="50">
        <f t="shared" si="55"/>
        <v>3.9359654451422217</v>
      </c>
      <c r="AO100" s="50">
        <f t="shared" si="56"/>
        <v>0.84260589412572839</v>
      </c>
      <c r="AP100" s="50">
        <f t="shared" si="57"/>
        <v>-0.80031235047695182</v>
      </c>
      <c r="AQ100" s="53"/>
      <c r="AR100" s="55">
        <v>5.7004475401427612E-3</v>
      </c>
      <c r="AS100" s="55">
        <v>4.9721936593540406E-2</v>
      </c>
      <c r="AT100" s="55">
        <v>0.92481477332211215</v>
      </c>
      <c r="AU100" s="55">
        <v>6.7611154727923006E-2</v>
      </c>
      <c r="AV100" s="55">
        <v>0.36314558600656865</v>
      </c>
      <c r="AW100" s="55">
        <v>0.13384363245996678</v>
      </c>
      <c r="AX100" s="55">
        <v>0.63030874676274173</v>
      </c>
    </row>
    <row r="101" spans="1:50" x14ac:dyDescent="0.25">
      <c r="A101" s="52">
        <f t="shared" si="58"/>
        <v>88</v>
      </c>
      <c r="B101" s="52">
        <f t="shared" si="59"/>
        <v>1</v>
      </c>
      <c r="C101" s="8">
        <f t="shared" si="34"/>
        <v>0</v>
      </c>
      <c r="D101" s="8" t="str">
        <f t="shared" si="35"/>
        <v/>
      </c>
      <c r="E101" s="53"/>
      <c r="F101" s="8">
        <f t="shared" si="36"/>
        <v>0</v>
      </c>
      <c r="G101" s="8">
        <f t="shared" si="37"/>
        <v>88</v>
      </c>
      <c r="H101" s="46">
        <f t="shared" si="32"/>
        <v>0</v>
      </c>
      <c r="I101" s="47">
        <f t="shared" si="38"/>
        <v>0</v>
      </c>
      <c r="J101" s="47">
        <f t="shared" si="39"/>
        <v>0</v>
      </c>
      <c r="K101" s="46">
        <f t="shared" si="33"/>
        <v>0</v>
      </c>
      <c r="L101" s="53"/>
      <c r="M101" s="54">
        <f>IF(A101&lt;=$B$5,IF(SUM($F$13:F100)&gt;0,SUMPRODUCT(((A101-$F$13:F100)^-$B$9)*($F$13:F100&gt;0)),0),"")</f>
        <v>1.0317953429908777</v>
      </c>
      <c r="N101" s="54">
        <f>IF(A101&lt;=$B$5,IF(SUM($G$13:G100)&gt;0,SUMPRODUCT(((A101-$G$13:G100)^-$B$9)*($G$13:G100&gt;0)),0),"")</f>
        <v>9.8073133620895682E-4</v>
      </c>
      <c r="O101" s="49">
        <f t="shared" si="40"/>
        <v>1.8949014985936131E-10</v>
      </c>
      <c r="P101" s="54">
        <f>IF(A101&lt;=$B$5,IF(SUM($I$13:I100)&lt;&gt;0,SUMPRODUCT(((A101-$I$13:I100)^-$B$9)*($I$13:I100&gt;0)),0),"")</f>
        <v>4.1516765518576654E-3</v>
      </c>
      <c r="Q101" s="54">
        <f>IF(A101&lt;=$B$5,IF(SUM($J$13:J100)&gt;0,SUMPRODUCT(((A101-$J$13:J100)^-$B$9)*($J$13:J100&gt;0)),0),"")</f>
        <v>0</v>
      </c>
      <c r="R101" s="49">
        <f t="shared" si="41"/>
        <v>1.8949014985936131E-10</v>
      </c>
      <c r="S101" s="53"/>
      <c r="T101" s="54">
        <f t="shared" si="60"/>
        <v>-0.18155576889336758</v>
      </c>
      <c r="U101" s="55">
        <f t="shared" si="61"/>
        <v>-10.302014206765239</v>
      </c>
      <c r="V101" s="49">
        <f t="shared" si="42"/>
        <v>-21.195820197358561</v>
      </c>
      <c r="W101" s="55">
        <f t="shared" si="62"/>
        <v>-5.0308861743311271</v>
      </c>
      <c r="X101" s="55">
        <f t="shared" si="63"/>
        <v>-100</v>
      </c>
      <c r="Y101" s="49">
        <f t="shared" si="43"/>
        <v>-26.124888125442389</v>
      </c>
      <c r="Z101" s="53"/>
      <c r="AA101" s="50">
        <f t="shared" si="44"/>
        <v>0.99154882200606087</v>
      </c>
      <c r="AB101" s="50">
        <f t="shared" si="45"/>
        <v>8.4017357987318242E-3</v>
      </c>
      <c r="AC101" s="51">
        <f t="shared" si="46"/>
        <v>4.9442195207197404E-5</v>
      </c>
      <c r="AD101" s="50">
        <f t="shared" si="47"/>
        <v>0.99995197822020609</v>
      </c>
      <c r="AE101" s="50">
        <f t="shared" si="48"/>
        <v>3.6066676017291668E-20</v>
      </c>
      <c r="AF101" s="51">
        <f t="shared" si="49"/>
        <v>4.8021779793900953E-5</v>
      </c>
      <c r="AG101" s="53"/>
      <c r="AH101" s="50">
        <f t="shared" si="50"/>
        <v>3.9676785538804595</v>
      </c>
      <c r="AI101" s="50">
        <f t="shared" si="51"/>
        <v>3.0012965880544353</v>
      </c>
      <c r="AJ101" s="53"/>
      <c r="AK101" s="50">
        <f t="shared" si="52"/>
        <v>-0.21285610523115012</v>
      </c>
      <c r="AL101" s="50">
        <f t="shared" si="53"/>
        <v>-3.3748022035886827</v>
      </c>
      <c r="AM101" s="50">
        <f t="shared" si="54"/>
        <v>1.1908638750324685</v>
      </c>
      <c r="AN101" s="50">
        <f t="shared" si="55"/>
        <v>0.45335686359030763</v>
      </c>
      <c r="AO101" s="50">
        <f t="shared" si="56"/>
        <v>-0.10732202318949711</v>
      </c>
      <c r="AP101" s="50">
        <f t="shared" si="57"/>
        <v>-3.7382040530513572</v>
      </c>
      <c r="AQ101" s="53"/>
      <c r="AR101" s="55">
        <v>0.85544094968652207</v>
      </c>
      <c r="AS101" s="55">
        <v>0.53541660615157305</v>
      </c>
      <c r="AT101" s="55">
        <v>0.90463916015271284</v>
      </c>
      <c r="AU101" s="55">
        <v>0.42501049907118915</v>
      </c>
      <c r="AV101" s="55">
        <v>0.51787937729463374</v>
      </c>
      <c r="AW101" s="55">
        <v>0.31132989459572613</v>
      </c>
      <c r="AX101" s="55">
        <v>0.92358868473446387</v>
      </c>
    </row>
    <row r="102" spans="1:50" x14ac:dyDescent="0.25">
      <c r="A102" s="52">
        <f t="shared" si="58"/>
        <v>89</v>
      </c>
      <c r="B102" s="52">
        <f t="shared" si="59"/>
        <v>2</v>
      </c>
      <c r="C102" s="8" t="str">
        <f t="shared" si="34"/>
        <v/>
      </c>
      <c r="D102" s="8">
        <f t="shared" si="35"/>
        <v>3</v>
      </c>
      <c r="E102" s="53"/>
      <c r="F102" s="8">
        <f t="shared" si="36"/>
        <v>0</v>
      </c>
      <c r="G102" s="8">
        <f t="shared" si="37"/>
        <v>0</v>
      </c>
      <c r="H102" s="46">
        <f t="shared" si="32"/>
        <v>0</v>
      </c>
      <c r="I102" s="47">
        <f t="shared" si="38"/>
        <v>89</v>
      </c>
      <c r="J102" s="47">
        <f t="shared" si="39"/>
        <v>0</v>
      </c>
      <c r="K102" s="46">
        <f t="shared" si="33"/>
        <v>0</v>
      </c>
      <c r="L102" s="53"/>
      <c r="M102" s="54">
        <f>IF(A102&lt;=$B$5,IF(SUM($F$13:F101)&gt;0,SUMPRODUCT(((A102-$F$13:F101)^-$B$9)*($F$13:F101&gt;0)),0),"")</f>
        <v>3.5605773105140688E-2</v>
      </c>
      <c r="N102" s="54">
        <f>IF(A102&lt;=$B$5,IF(SUM($G$13:G101)&gt;0,SUMPRODUCT(((A102-$G$13:G101)^-$B$9)*($G$13:G101&gt;0)),0),"")</f>
        <v>1.000322819751025</v>
      </c>
      <c r="O102" s="49">
        <f t="shared" si="40"/>
        <v>1.7908118800187222E-10</v>
      </c>
      <c r="P102" s="54">
        <f>IF(A102&lt;=$B$5,IF(SUM($I$13:I101)&lt;&gt;0,SUMPRODUCT(((A102-$I$13:I101)^-$B$9)*($I$13:I101&gt;0)),0),"")</f>
        <v>9.9915821226895544E-4</v>
      </c>
      <c r="Q102" s="54">
        <f>IF(A102&lt;=$B$5,IF(SUM($J$13:J101)&gt;0,SUMPRODUCT(((A102-$J$13:J101)^-$B$9)*($J$13:J101&gt;0)),0),"")</f>
        <v>0</v>
      </c>
      <c r="R102" s="49">
        <f t="shared" si="41"/>
        <v>1.7908118800187222E-10</v>
      </c>
      <c r="S102" s="53"/>
      <c r="T102" s="54">
        <f t="shared" si="60"/>
        <v>-6.878556367222135</v>
      </c>
      <c r="U102" s="55">
        <f t="shared" si="61"/>
        <v>-3.0685379297924333</v>
      </c>
      <c r="V102" s="49">
        <f t="shared" si="42"/>
        <v>-24.32994360080512</v>
      </c>
      <c r="W102" s="55">
        <f t="shared" si="62"/>
        <v>-2.9460325844459296</v>
      </c>
      <c r="X102" s="55">
        <f t="shared" si="63"/>
        <v>-100</v>
      </c>
      <c r="Y102" s="49">
        <f t="shared" si="43"/>
        <v>-21.661636766941673</v>
      </c>
      <c r="Z102" s="53"/>
      <c r="AA102" s="50">
        <f t="shared" si="44"/>
        <v>0.14232594851788838</v>
      </c>
      <c r="AB102" s="50">
        <f t="shared" si="45"/>
        <v>0.85763598963918686</v>
      </c>
      <c r="AC102" s="51">
        <f t="shared" si="46"/>
        <v>3.8061842924792059E-5</v>
      </c>
      <c r="AD102" s="50">
        <f t="shared" si="47"/>
        <v>0.99985266000811868</v>
      </c>
      <c r="AE102" s="50">
        <f t="shared" si="48"/>
        <v>1.3496907722712118E-20</v>
      </c>
      <c r="AF102" s="51">
        <f t="shared" si="49"/>
        <v>1.4733999188128486E-4</v>
      </c>
      <c r="AG102" s="53"/>
      <c r="AH102" s="50">
        <f t="shared" si="50"/>
        <v>0.57044564935929731</v>
      </c>
      <c r="AI102" s="50">
        <f t="shared" si="51"/>
        <v>3.0039781797807947</v>
      </c>
      <c r="AJ102" s="53"/>
      <c r="AK102" s="50">
        <f t="shared" si="52"/>
        <v>-3.5433088788252576</v>
      </c>
      <c r="AL102" s="50">
        <f t="shared" si="53"/>
        <v>-3.0688606974483736</v>
      </c>
      <c r="AM102" s="50">
        <f t="shared" si="54"/>
        <v>-1.8867617521444195</v>
      </c>
      <c r="AN102" s="50">
        <f t="shared" si="55"/>
        <v>3.9625648367695021</v>
      </c>
      <c r="AO102" s="50">
        <f t="shared" si="56"/>
        <v>-0.15019280828368792</v>
      </c>
      <c r="AP102" s="50">
        <f t="shared" si="57"/>
        <v>0.78154508171902592</v>
      </c>
      <c r="AQ102" s="53"/>
      <c r="AR102" s="55">
        <v>0.66927048899733244</v>
      </c>
      <c r="AS102" s="55">
        <v>0.91389954159895659</v>
      </c>
      <c r="AT102" s="55">
        <v>0.8855334034161364</v>
      </c>
      <c r="AU102" s="55">
        <v>6.6501807983926797E-2</v>
      </c>
      <c r="AV102" s="55">
        <v>0.525011241886844</v>
      </c>
      <c r="AW102" s="55">
        <v>0.7786542530398477</v>
      </c>
      <c r="AX102" s="55">
        <v>0.37261140406136217</v>
      </c>
    </row>
    <row r="103" spans="1:50" x14ac:dyDescent="0.25">
      <c r="A103" s="52">
        <f t="shared" si="58"/>
        <v>90</v>
      </c>
      <c r="B103" s="52">
        <f t="shared" si="59"/>
        <v>2</v>
      </c>
      <c r="C103" s="8" t="str">
        <f t="shared" si="34"/>
        <v/>
      </c>
      <c r="D103" s="8">
        <f t="shared" si="35"/>
        <v>3</v>
      </c>
      <c r="E103" s="53"/>
      <c r="F103" s="8">
        <f t="shared" si="36"/>
        <v>0</v>
      </c>
      <c r="G103" s="8">
        <f t="shared" si="37"/>
        <v>0</v>
      </c>
      <c r="H103" s="46">
        <f t="shared" si="32"/>
        <v>0</v>
      </c>
      <c r="I103" s="47">
        <f t="shared" si="38"/>
        <v>90</v>
      </c>
      <c r="J103" s="47">
        <f t="shared" si="39"/>
        <v>0</v>
      </c>
      <c r="K103" s="46">
        <f t="shared" si="33"/>
        <v>0</v>
      </c>
      <c r="L103" s="53"/>
      <c r="M103" s="54">
        <f>IF(A103&lt;=$B$5,IF(SUM($F$13:F102)&gt;0,SUMPRODUCT(((A103-$F$13:F102)^-$B$9)*($F$13:F102&gt;0)),0),"")</f>
        <v>5.2125205595299111E-3</v>
      </c>
      <c r="N103" s="54">
        <f>IF(A103&lt;=$B$5,IF(SUM($G$13:G102)&gt;0,SUMPRODUCT(((A103-$G$13:G102)^-$B$9)*($G$13:G102&gt;0)),0),"")</f>
        <v>3.1380567410355338E-2</v>
      </c>
      <c r="O103" s="49">
        <f t="shared" si="40"/>
        <v>1.6935087808430288E-10</v>
      </c>
      <c r="P103" s="54">
        <f>IF(A103&lt;=$B$5,IF(SUM($I$13:I102)&lt;&gt;0,SUMPRODUCT(((A103-$I$13:I102)^-$B$9)*($I$13:I102&gt;0)),0),"")</f>
        <v>1.0003346632776304</v>
      </c>
      <c r="Q103" s="54">
        <f>IF(A103&lt;=$B$5,IF(SUM($J$13:J102)&gt;0,SUMPRODUCT(((A103-$J$13:J102)^-$B$9)*($J$13:J102&gt;0)),0),"")</f>
        <v>0</v>
      </c>
      <c r="R103" s="49">
        <f t="shared" si="41"/>
        <v>1.6935087808430288E-10</v>
      </c>
      <c r="S103" s="53"/>
      <c r="T103" s="54">
        <f t="shared" si="60"/>
        <v>-5.8880140610731706</v>
      </c>
      <c r="U103" s="55">
        <f t="shared" si="61"/>
        <v>8.1990196112978975E-2</v>
      </c>
      <c r="V103" s="49">
        <f t="shared" si="42"/>
        <v>-25.956526016921316</v>
      </c>
      <c r="W103" s="55">
        <f t="shared" si="62"/>
        <v>0.33299584341299387</v>
      </c>
      <c r="X103" s="55">
        <f t="shared" si="63"/>
        <v>-100</v>
      </c>
      <c r="Y103" s="49">
        <f t="shared" si="43"/>
        <v>-30.172041440115841</v>
      </c>
      <c r="Z103" s="53"/>
      <c r="AA103" s="50">
        <f t="shared" si="44"/>
        <v>5.6556749536882209E-2</v>
      </c>
      <c r="AB103" s="50">
        <f t="shared" si="45"/>
        <v>0.94343884602556205</v>
      </c>
      <c r="AC103" s="51">
        <f t="shared" si="46"/>
        <v>4.4044375557509393E-6</v>
      </c>
      <c r="AD103" s="50">
        <f t="shared" si="47"/>
        <v>0.99999943147073689</v>
      </c>
      <c r="AE103" s="50">
        <f t="shared" si="48"/>
        <v>2.8773178532213381E-21</v>
      </c>
      <c r="AF103" s="51">
        <f t="shared" si="49"/>
        <v>5.6852926308081488E-7</v>
      </c>
      <c r="AG103" s="53"/>
      <c r="AH103" s="50">
        <f t="shared" si="50"/>
        <v>0.22635913127420138</v>
      </c>
      <c r="AI103" s="50">
        <f t="shared" si="51"/>
        <v>3.000015350290103</v>
      </c>
      <c r="AJ103" s="53"/>
      <c r="AK103" s="50">
        <f t="shared" si="52"/>
        <v>-0.63132231348249856</v>
      </c>
      <c r="AL103" s="50">
        <f t="shared" si="53"/>
        <v>3.5435566460430827</v>
      </c>
      <c r="AM103" s="50">
        <f t="shared" si="54"/>
        <v>-3.4574776652699928</v>
      </c>
      <c r="AN103" s="50">
        <f t="shared" si="55"/>
        <v>0.33266123612262721</v>
      </c>
      <c r="AO103" s="50">
        <f t="shared" si="56"/>
        <v>0.85564877833900865</v>
      </c>
      <c r="AP103" s="50">
        <f t="shared" si="57"/>
        <v>-7.6729930884645139</v>
      </c>
      <c r="AQ103" s="53"/>
      <c r="AR103" s="55">
        <v>0.23613138760694619</v>
      </c>
      <c r="AS103" s="55">
        <v>0.60369417594434993</v>
      </c>
      <c r="AT103" s="55">
        <v>8.608746188890315E-2</v>
      </c>
      <c r="AU103" s="55">
        <v>0.44478259206740844</v>
      </c>
      <c r="AV103" s="55">
        <v>0.36113702936494452</v>
      </c>
      <c r="AW103" s="55">
        <v>0.90928906297108281</v>
      </c>
      <c r="AX103" s="55">
        <v>0.9940318290811474</v>
      </c>
    </row>
    <row r="104" spans="1:50" x14ac:dyDescent="0.25">
      <c r="A104" s="52">
        <f t="shared" si="58"/>
        <v>91</v>
      </c>
      <c r="B104" s="52">
        <f t="shared" si="59"/>
        <v>2</v>
      </c>
      <c r="C104" s="8" t="str">
        <f t="shared" si="34"/>
        <v/>
      </c>
      <c r="D104" s="8">
        <f t="shared" si="35"/>
        <v>3</v>
      </c>
      <c r="E104" s="53"/>
      <c r="F104" s="8">
        <f t="shared" si="36"/>
        <v>0</v>
      </c>
      <c r="G104" s="8">
        <f t="shared" si="37"/>
        <v>0</v>
      </c>
      <c r="H104" s="46">
        <f t="shared" si="32"/>
        <v>0</v>
      </c>
      <c r="I104" s="47">
        <f t="shared" si="38"/>
        <v>91</v>
      </c>
      <c r="J104" s="47">
        <f t="shared" si="39"/>
        <v>0</v>
      </c>
      <c r="K104" s="46">
        <f t="shared" si="33"/>
        <v>0</v>
      </c>
      <c r="L104" s="53"/>
      <c r="M104" s="54">
        <f>IF(A104&lt;=$B$5,IF(SUM($F$13:F103)&gt;0,SUMPRODUCT(((A104-$F$13:F103)^-$B$9)*($F$13:F103&gt;0)),0),"")</f>
        <v>1.363133772728565E-3</v>
      </c>
      <c r="N104" s="54">
        <f>IF(A104&lt;=$B$5,IF(SUM($G$13:G103)&gt;0,SUMPRODUCT(((A104-$G$13:G103)^-$B$9)*($G$13:G103&gt;0)),0),"")</f>
        <v>4.1761337060848818E-3</v>
      </c>
      <c r="O104" s="49">
        <f t="shared" si="40"/>
        <v>1.602481551394683E-10</v>
      </c>
      <c r="P104" s="54">
        <f>IF(A104&lt;=$B$5,IF(SUM($I$13:I103)&lt;&gt;0,SUMPRODUCT(((A104-$I$13:I103)^-$B$9)*($I$13:I103&gt;0)),0),"")</f>
        <v>1.0313884839380532</v>
      </c>
      <c r="Q104" s="54">
        <f>IF(A104&lt;=$B$5,IF(SUM($J$13:J103)&gt;0,SUMPRODUCT(((A104-$J$13:J103)^-$B$9)*($J$13:J103&gt;0)),0),"")</f>
        <v>0</v>
      </c>
      <c r="R104" s="49">
        <f t="shared" si="41"/>
        <v>1.602481551394683E-10</v>
      </c>
      <c r="S104" s="53"/>
      <c r="T104" s="54">
        <f t="shared" si="60"/>
        <v>-10.637567371231565</v>
      </c>
      <c r="U104" s="55">
        <f t="shared" si="61"/>
        <v>-6.0508180305301167</v>
      </c>
      <c r="V104" s="49">
        <f t="shared" si="42"/>
        <v>-19.490717131175874</v>
      </c>
      <c r="W104" s="55">
        <f t="shared" si="62"/>
        <v>-0.64346025369156445</v>
      </c>
      <c r="X104" s="55">
        <f t="shared" si="63"/>
        <v>-100</v>
      </c>
      <c r="Y104" s="49">
        <f t="shared" si="43"/>
        <v>-24.62482238896218</v>
      </c>
      <c r="Z104" s="53"/>
      <c r="AA104" s="50">
        <f t="shared" si="44"/>
        <v>0.10303160538986464</v>
      </c>
      <c r="AB104" s="50">
        <f t="shared" si="45"/>
        <v>0.89538175080724436</v>
      </c>
      <c r="AC104" s="51">
        <f t="shared" si="46"/>
        <v>1.5866438028910592E-3</v>
      </c>
      <c r="AD104" s="50">
        <f t="shared" si="47"/>
        <v>0.99998768798369841</v>
      </c>
      <c r="AE104" s="50">
        <f t="shared" si="48"/>
        <v>4.5592249146398493E-21</v>
      </c>
      <c r="AF104" s="51">
        <f t="shared" si="49"/>
        <v>1.231201630161793E-5</v>
      </c>
      <c r="AG104" s="53"/>
      <c r="AH104" s="50">
        <f t="shared" si="50"/>
        <v>0.45972573564619035</v>
      </c>
      <c r="AI104" s="50">
        <f t="shared" si="51"/>
        <v>3.0003324244401437</v>
      </c>
      <c r="AJ104" s="53"/>
      <c r="AK104" s="50">
        <f t="shared" si="52"/>
        <v>-4.0395983859501623</v>
      </c>
      <c r="AL104" s="50">
        <f t="shared" si="53"/>
        <v>-0.57244861935639291</v>
      </c>
      <c r="AM104" s="50">
        <f t="shared" si="54"/>
        <v>3.0635804014083767</v>
      </c>
      <c r="AN104" s="50">
        <f t="shared" si="55"/>
        <v>-0.67436619079764681</v>
      </c>
      <c r="AO104" s="50">
        <f t="shared" si="56"/>
        <v>4.060497449451538</v>
      </c>
      <c r="AP104" s="50">
        <f t="shared" si="57"/>
        <v>-2.0705248563779275</v>
      </c>
      <c r="AQ104" s="53"/>
      <c r="AR104" s="55">
        <v>2.5850146227923254E-2</v>
      </c>
      <c r="AS104" s="55">
        <v>0.93661621814924523</v>
      </c>
      <c r="AT104" s="55">
        <v>0.59426676066600415</v>
      </c>
      <c r="AU104" s="55">
        <v>0.61053876670944018</v>
      </c>
      <c r="AV104" s="55">
        <v>6.2561663223786645E-2</v>
      </c>
      <c r="AW104" s="55">
        <v>0.11482390240086371</v>
      </c>
      <c r="AX104" s="55">
        <v>0.7990471905264338</v>
      </c>
    </row>
    <row r="105" spans="1:50" x14ac:dyDescent="0.25">
      <c r="A105" s="52">
        <f t="shared" si="58"/>
        <v>92</v>
      </c>
      <c r="B105" s="52">
        <f t="shared" si="59"/>
        <v>2</v>
      </c>
      <c r="C105" s="8" t="str">
        <f t="shared" si="34"/>
        <v/>
      </c>
      <c r="D105" s="8">
        <f t="shared" si="35"/>
        <v>3</v>
      </c>
      <c r="E105" s="53"/>
      <c r="F105" s="8">
        <f t="shared" si="36"/>
        <v>0</v>
      </c>
      <c r="G105" s="8">
        <f t="shared" si="37"/>
        <v>0</v>
      </c>
      <c r="H105" s="46">
        <f t="shared" si="32"/>
        <v>0</v>
      </c>
      <c r="I105" s="47">
        <f t="shared" si="38"/>
        <v>92</v>
      </c>
      <c r="J105" s="47">
        <f t="shared" si="39"/>
        <v>0</v>
      </c>
      <c r="K105" s="46">
        <f t="shared" si="33"/>
        <v>0</v>
      </c>
      <c r="L105" s="53"/>
      <c r="M105" s="54">
        <f>IF(A105&lt;=$B$5,IF(SUM($F$13:F104)&gt;0,SUMPRODUCT(((A105-$F$13:F104)^-$B$9)*($F$13:F104&gt;0)),0),"")</f>
        <v>4.8803670792753957E-4</v>
      </c>
      <c r="N105" s="54">
        <f>IF(A105&lt;=$B$5,IF(SUM($G$13:G104)&gt;0,SUMPRODUCT(((A105-$G$13:G104)^-$B$9)*($G$13:G104&gt;0)),0),"")</f>
        <v>1.0081122077870523E-3</v>
      </c>
      <c r="O105" s="49">
        <f t="shared" si="40"/>
        <v>1.5172629861398003E-10</v>
      </c>
      <c r="P105" s="54">
        <f>IF(A105&lt;=$B$5,IF(SUM($I$13:I104)&lt;&gt;0,SUMPRODUCT(((A105-$I$13:I104)^-$B$9)*($I$13:I104&gt;0)),0),"")</f>
        <v>1.0354316026614001</v>
      </c>
      <c r="Q105" s="54">
        <f>IF(A105&lt;=$B$5,IF(SUM($J$13:J104)&gt;0,SUMPRODUCT(((A105-$J$13:J104)^-$B$9)*($J$13:J104&gt;0)),0),"")</f>
        <v>0</v>
      </c>
      <c r="R105" s="49">
        <f t="shared" si="41"/>
        <v>1.5172629861398003E-10</v>
      </c>
      <c r="S105" s="53"/>
      <c r="T105" s="54">
        <f t="shared" si="60"/>
        <v>-9.3180540790208219</v>
      </c>
      <c r="U105" s="55">
        <f t="shared" si="61"/>
        <v>-2.8775246069395921</v>
      </c>
      <c r="V105" s="49">
        <f t="shared" si="42"/>
        <v>-25.200099593342664</v>
      </c>
      <c r="W105" s="55">
        <f t="shared" si="62"/>
        <v>-1.9837895679545443</v>
      </c>
      <c r="X105" s="55">
        <f t="shared" si="63"/>
        <v>-100</v>
      </c>
      <c r="Y105" s="49">
        <f t="shared" si="43"/>
        <v>-20.596001501494932</v>
      </c>
      <c r="Z105" s="53"/>
      <c r="AA105" s="50">
        <f t="shared" si="44"/>
        <v>4.5820438757812755E-2</v>
      </c>
      <c r="AB105" s="50">
        <f t="shared" si="45"/>
        <v>0.95415388368172382</v>
      </c>
      <c r="AC105" s="51">
        <f t="shared" si="46"/>
        <v>2.5677560463572794E-5</v>
      </c>
      <c r="AD105" s="50">
        <f t="shared" si="47"/>
        <v>0.9998453019734953</v>
      </c>
      <c r="AE105" s="50">
        <f t="shared" si="48"/>
        <v>8.5749703421976285E-21</v>
      </c>
      <c r="AF105" s="51">
        <f t="shared" si="49"/>
        <v>1.5469802650469551E-4</v>
      </c>
      <c r="AG105" s="53"/>
      <c r="AH105" s="50">
        <f t="shared" si="50"/>
        <v>0.1840520818451582</v>
      </c>
      <c r="AI105" s="50">
        <f t="shared" si="51"/>
        <v>3.0041768467156267</v>
      </c>
      <c r="AJ105" s="53"/>
      <c r="AK105" s="50">
        <f t="shared" si="52"/>
        <v>-1.6929341452437152</v>
      </c>
      <c r="AL105" s="50">
        <f t="shared" si="53"/>
        <v>4.0221511913396135</v>
      </c>
      <c r="AM105" s="50">
        <f t="shared" si="54"/>
        <v>-2.59115670809746</v>
      </c>
      <c r="AN105" s="50">
        <f t="shared" si="55"/>
        <v>-2.0186079151507732</v>
      </c>
      <c r="AO105" s="50">
        <f t="shared" si="56"/>
        <v>2.4562045151597447</v>
      </c>
      <c r="AP105" s="50">
        <f t="shared" si="57"/>
        <v>2.0129413837502712</v>
      </c>
      <c r="AQ105" s="53"/>
      <c r="AR105" s="55">
        <v>0.62212957312281758</v>
      </c>
      <c r="AS105" s="55">
        <v>0.75558464543025927</v>
      </c>
      <c r="AT105" s="55">
        <v>6.4077815335954469E-2</v>
      </c>
      <c r="AU105" s="55">
        <v>0.79343206983740178</v>
      </c>
      <c r="AV105" s="55">
        <v>0.16280965820804849</v>
      </c>
      <c r="AW105" s="55">
        <v>0.84908439399128355</v>
      </c>
      <c r="AX105" s="55">
        <v>0.20718777052348214</v>
      </c>
    </row>
    <row r="106" spans="1:50" x14ac:dyDescent="0.25">
      <c r="A106" s="52">
        <f t="shared" si="58"/>
        <v>93</v>
      </c>
      <c r="B106" s="52">
        <f t="shared" si="59"/>
        <v>2</v>
      </c>
      <c r="C106" s="8" t="str">
        <f t="shared" si="34"/>
        <v/>
      </c>
      <c r="D106" s="8">
        <f t="shared" si="35"/>
        <v>3</v>
      </c>
      <c r="E106" s="53"/>
      <c r="F106" s="8">
        <f t="shared" si="36"/>
        <v>0</v>
      </c>
      <c r="G106" s="8">
        <f t="shared" si="37"/>
        <v>0</v>
      </c>
      <c r="H106" s="46">
        <f t="shared" si="32"/>
        <v>0</v>
      </c>
      <c r="I106" s="47">
        <f t="shared" si="38"/>
        <v>93</v>
      </c>
      <c r="J106" s="47">
        <f t="shared" si="39"/>
        <v>0</v>
      </c>
      <c r="K106" s="46">
        <f t="shared" si="33"/>
        <v>0</v>
      </c>
      <c r="L106" s="53"/>
      <c r="M106" s="54">
        <f>IF(A106&lt;=$B$5,IF(SUM($F$13:F105)&gt;0,SUMPRODUCT(((A106-$F$13:F105)^-$B$9)*($F$13:F105&gt;0)),0),"")</f>
        <v>2.1282034496396962E-4</v>
      </c>
      <c r="N106" s="54">
        <f>IF(A106&lt;=$B$5,IF(SUM($G$13:G105)&gt;0,SUMPRODUCT(((A106-$G$13:G105)^-$B$9)*($G$13:G105&gt;0)),0),"")</f>
        <v>3.377070127543209E-4</v>
      </c>
      <c r="O106" s="49">
        <f t="shared" si="40"/>
        <v>1.4374252095175856E-10</v>
      </c>
      <c r="P106" s="54">
        <f>IF(A106&lt;=$B$5,IF(SUM($I$13:I105)&lt;&gt;0,SUMPRODUCT(((A106-$I$13:I105)^-$B$9)*($I$13:I105&gt;0)),0),"")</f>
        <v>1.0363772243711229</v>
      </c>
      <c r="Q106" s="54">
        <f>IF(A106&lt;=$B$5,IF(SUM($J$13:J105)&gt;0,SUMPRODUCT(((A106-$J$13:J105)^-$B$9)*($J$13:J105&gt;0)),0),"")</f>
        <v>0</v>
      </c>
      <c r="R106" s="49">
        <f t="shared" si="41"/>
        <v>1.4374252095175856E-10</v>
      </c>
      <c r="S106" s="53"/>
      <c r="T106" s="54">
        <f t="shared" si="60"/>
        <v>-8.0173129045975475</v>
      </c>
      <c r="U106" s="55">
        <f t="shared" si="61"/>
        <v>-2.9215342030769866</v>
      </c>
      <c r="V106" s="49">
        <f t="shared" si="42"/>
        <v>-21.743682622554854</v>
      </c>
      <c r="W106" s="55">
        <f t="shared" si="62"/>
        <v>0.17838678444550748</v>
      </c>
      <c r="X106" s="55">
        <f t="shared" si="63"/>
        <v>-100</v>
      </c>
      <c r="Y106" s="49">
        <f t="shared" si="43"/>
        <v>-21.983610253377527</v>
      </c>
      <c r="Z106" s="53"/>
      <c r="AA106" s="50">
        <f t="shared" si="44"/>
        <v>8.2996469601653328E-2</v>
      </c>
      <c r="AB106" s="50">
        <f t="shared" si="45"/>
        <v>0.91687503660377978</v>
      </c>
      <c r="AC106" s="51">
        <f t="shared" si="46"/>
        <v>1.2849379456677506E-4</v>
      </c>
      <c r="AD106" s="50">
        <f t="shared" si="47"/>
        <v>0.99997097330460383</v>
      </c>
      <c r="AE106" s="50">
        <f t="shared" si="48"/>
        <v>3.0947697525783247E-21</v>
      </c>
      <c r="AF106" s="51">
        <f t="shared" si="49"/>
        <v>2.902669539617627E-5</v>
      </c>
      <c r="AG106" s="53"/>
      <c r="AH106" s="50">
        <f t="shared" si="50"/>
        <v>0.33584069224361657</v>
      </c>
      <c r="AI106" s="50">
        <f t="shared" si="51"/>
        <v>3.0007837207756967</v>
      </c>
      <c r="AJ106" s="53"/>
      <c r="AK106" s="50">
        <f t="shared" si="52"/>
        <v>0.43774929443551025</v>
      </c>
      <c r="AL106" s="50">
        <f t="shared" si="53"/>
        <v>5.071797661485971</v>
      </c>
      <c r="AM106" s="50">
        <f t="shared" si="54"/>
        <v>0.91931484321142865</v>
      </c>
      <c r="AN106" s="50">
        <f t="shared" si="55"/>
        <v>0.14265559069408573</v>
      </c>
      <c r="AO106" s="50">
        <f t="shared" si="56"/>
        <v>3.8840832450858809</v>
      </c>
      <c r="AP106" s="50">
        <f t="shared" si="57"/>
        <v>0.67938721238875299</v>
      </c>
      <c r="AQ106" s="53"/>
      <c r="AR106" s="55">
        <v>3.6274670623139826E-2</v>
      </c>
      <c r="AS106" s="55">
        <v>0.42755521119998274</v>
      </c>
      <c r="AT106" s="55">
        <v>3.2888255097358821E-2</v>
      </c>
      <c r="AU106" s="55">
        <v>0.47624197257549561</v>
      </c>
      <c r="AV106" s="55">
        <v>6.9824467325280359E-2</v>
      </c>
      <c r="AW106" s="55">
        <v>0.35140329478553878</v>
      </c>
      <c r="AX106" s="55">
        <v>0.388665592133979</v>
      </c>
    </row>
    <row r="107" spans="1:50" x14ac:dyDescent="0.25">
      <c r="A107" s="52">
        <f t="shared" si="58"/>
        <v>94</v>
      </c>
      <c r="B107" s="52">
        <f t="shared" si="59"/>
        <v>2</v>
      </c>
      <c r="C107" s="8" t="str">
        <f t="shared" si="34"/>
        <v/>
      </c>
      <c r="D107" s="8">
        <f t="shared" si="35"/>
        <v>3</v>
      </c>
      <c r="E107" s="53"/>
      <c r="F107" s="8">
        <f t="shared" si="36"/>
        <v>0</v>
      </c>
      <c r="G107" s="8">
        <f t="shared" si="37"/>
        <v>0</v>
      </c>
      <c r="H107" s="46">
        <f t="shared" si="32"/>
        <v>0</v>
      </c>
      <c r="I107" s="47">
        <f t="shared" si="38"/>
        <v>94</v>
      </c>
      <c r="J107" s="47">
        <f t="shared" si="39"/>
        <v>0</v>
      </c>
      <c r="K107" s="46">
        <f t="shared" si="33"/>
        <v>0</v>
      </c>
      <c r="L107" s="53"/>
      <c r="M107" s="54">
        <f>IF(A107&lt;=$B$5,IF(SUM($F$13:F106)&gt;0,SUMPRODUCT(((A107-$F$13:F106)^-$B$9)*($F$13:F106&gt;0)),0),"")</f>
        <v>1.0623862232740653E-4</v>
      </c>
      <c r="N107" s="54">
        <f>IF(A107&lt;=$B$5,IF(SUM($G$13:G106)&gt;0,SUMPRODUCT(((A107-$G$13:G106)^-$B$9)*($G$13:G106&gt;0)),0),"")</f>
        <v>1.391886178715476E-4</v>
      </c>
      <c r="O107" s="49">
        <f t="shared" si="40"/>
        <v>1.3625759901544315E-10</v>
      </c>
      <c r="P107" s="54">
        <f>IF(A107&lt;=$B$5,IF(SUM($I$13:I106)&lt;&gt;0,SUMPRODUCT(((A107-$I$13:I106)^-$B$9)*($I$13:I106&gt;0)),0),"")</f>
        <v>1.0366823246323846</v>
      </c>
      <c r="Q107" s="54">
        <f>IF(A107&lt;=$B$5,IF(SUM($J$13:J106)&gt;0,SUMPRODUCT(((A107-$J$13:J106)^-$B$9)*($J$13:J106&gt;0)),0),"")</f>
        <v>0</v>
      </c>
      <c r="R107" s="49">
        <f t="shared" si="41"/>
        <v>1.3625759901544315E-10</v>
      </c>
      <c r="S107" s="53"/>
      <c r="T107" s="54">
        <f t="shared" si="60"/>
        <v>-14.518870048222897</v>
      </c>
      <c r="U107" s="55">
        <f t="shared" si="61"/>
        <v>-10.390279205544685</v>
      </c>
      <c r="V107" s="49">
        <f t="shared" si="42"/>
        <v>-23.551811900364569</v>
      </c>
      <c r="W107" s="55">
        <f t="shared" si="62"/>
        <v>2.6308934586030048</v>
      </c>
      <c r="X107" s="55">
        <f t="shared" si="63"/>
        <v>-100</v>
      </c>
      <c r="Y107" s="49">
        <f t="shared" si="43"/>
        <v>-21.971825719537247</v>
      </c>
      <c r="Z107" s="53"/>
      <c r="AA107" s="50">
        <f t="shared" si="44"/>
        <v>0.12474377288347074</v>
      </c>
      <c r="AB107" s="50">
        <f t="shared" si="45"/>
        <v>0.87349133036408066</v>
      </c>
      <c r="AC107" s="51">
        <f t="shared" si="46"/>
        <v>1.7648967524484405E-3</v>
      </c>
      <c r="AD107" s="50">
        <f t="shared" si="47"/>
        <v>0.99999081411260315</v>
      </c>
      <c r="AE107" s="50">
        <f t="shared" si="48"/>
        <v>9.7395577466088081E-22</v>
      </c>
      <c r="AF107" s="51">
        <f t="shared" si="49"/>
        <v>9.1858873968976305E-6</v>
      </c>
      <c r="AG107" s="53"/>
      <c r="AH107" s="50">
        <f t="shared" si="50"/>
        <v>0.55192199410733622</v>
      </c>
      <c r="AI107" s="50">
        <f t="shared" si="51"/>
        <v>3.0002480189597165</v>
      </c>
      <c r="AJ107" s="53"/>
      <c r="AK107" s="50">
        <f t="shared" si="52"/>
        <v>-5.3690472083519021</v>
      </c>
      <c r="AL107" s="50">
        <f t="shared" si="53"/>
        <v>-1.5105986239733622</v>
      </c>
      <c r="AM107" s="50">
        <f t="shared" si="54"/>
        <v>-0.83533798901455203</v>
      </c>
      <c r="AN107" s="50">
        <f t="shared" si="55"/>
        <v>2.5948679170470434</v>
      </c>
      <c r="AO107" s="50">
        <f t="shared" si="56"/>
        <v>-2.3093366023513422</v>
      </c>
      <c r="AP107" s="50">
        <f t="shared" si="57"/>
        <v>0.74464819181277198</v>
      </c>
      <c r="AQ107" s="53"/>
      <c r="AR107" s="55">
        <v>0.9501391280661089</v>
      </c>
      <c r="AS107" s="55">
        <v>0.97286351864217435</v>
      </c>
      <c r="AT107" s="55">
        <v>0.73244551917062362</v>
      </c>
      <c r="AU107" s="55">
        <v>0.15059884333064888</v>
      </c>
      <c r="AV107" s="55">
        <v>0.82340042369290933</v>
      </c>
      <c r="AW107" s="55">
        <v>0.63573310282715467</v>
      </c>
      <c r="AX107" s="55">
        <v>0.37837949760274014</v>
      </c>
    </row>
    <row r="108" spans="1:50" x14ac:dyDescent="0.25">
      <c r="A108" s="52">
        <f t="shared" si="58"/>
        <v>95</v>
      </c>
      <c r="B108" s="52">
        <f t="shared" si="59"/>
        <v>2</v>
      </c>
      <c r="C108" s="8" t="str">
        <f t="shared" si="34"/>
        <v/>
      </c>
      <c r="D108" s="8">
        <f t="shared" si="35"/>
        <v>3</v>
      </c>
      <c r="E108" s="53"/>
      <c r="F108" s="8">
        <f t="shared" si="36"/>
        <v>0</v>
      </c>
      <c r="G108" s="8">
        <f t="shared" si="37"/>
        <v>0</v>
      </c>
      <c r="H108" s="46">
        <f t="shared" si="32"/>
        <v>0</v>
      </c>
      <c r="I108" s="47">
        <f t="shared" si="38"/>
        <v>95</v>
      </c>
      <c r="J108" s="47">
        <f t="shared" si="39"/>
        <v>0</v>
      </c>
      <c r="K108" s="46">
        <f t="shared" si="33"/>
        <v>0</v>
      </c>
      <c r="L108" s="53"/>
      <c r="M108" s="54">
        <f>IF(A108&lt;=$B$5,IF(SUM($F$13:F107)&gt;0,SUMPRODUCT(((A108-$F$13:F107)^-$B$9)*($F$13:F107&gt;0)),0),"")</f>
        <v>5.8508197885500889E-5</v>
      </c>
      <c r="N108" s="54">
        <f>IF(A108&lt;=$B$5,IF(SUM($G$13:G107)&gt;0,SUMPRODUCT(((A108-$G$13:G107)^-$B$9)*($G$13:G107&gt;0)),0),"")</f>
        <v>6.6163049325269993E-5</v>
      </c>
      <c r="O108" s="49">
        <f t="shared" si="40"/>
        <v>1.2923554348998163E-10</v>
      </c>
      <c r="P108" s="54">
        <f>IF(A108&lt;=$B$5,IF(SUM($I$13:I107)&lt;&gt;0,SUMPRODUCT(((A108-$I$13:I107)^-$B$9)*($I$13:I107&gt;0)),0),"")</f>
        <v>1.0368030807616304</v>
      </c>
      <c r="Q108" s="54">
        <f>IF(A108&lt;=$B$5,IF(SUM($J$13:J107)&gt;0,SUMPRODUCT(((A108-$J$13:J107)^-$B$9)*($J$13:J107&gt;0)),0),"")</f>
        <v>0</v>
      </c>
      <c r="R108" s="49">
        <f t="shared" si="41"/>
        <v>1.2923554348998163E-10</v>
      </c>
      <c r="S108" s="53"/>
      <c r="T108" s="54">
        <f t="shared" si="60"/>
        <v>-9.5659653385484162</v>
      </c>
      <c r="U108" s="55">
        <f t="shared" si="61"/>
        <v>-9.9021529119696847</v>
      </c>
      <c r="V108" s="49">
        <f t="shared" si="42"/>
        <v>-20.398810513704358</v>
      </c>
      <c r="W108" s="55">
        <f t="shared" si="62"/>
        <v>4.5074348099414143</v>
      </c>
      <c r="X108" s="55">
        <f t="shared" si="63"/>
        <v>-100</v>
      </c>
      <c r="Y108" s="49">
        <f t="shared" si="43"/>
        <v>-26.648533937032447</v>
      </c>
      <c r="Z108" s="53"/>
      <c r="AA108" s="50">
        <f t="shared" si="44"/>
        <v>0.53778011085772204</v>
      </c>
      <c r="AB108" s="50">
        <f t="shared" si="45"/>
        <v>0.45896291830583041</v>
      </c>
      <c r="AC108" s="51">
        <f t="shared" si="46"/>
        <v>3.2569708364474795E-3</v>
      </c>
      <c r="AD108" s="50">
        <f t="shared" si="47"/>
        <v>0.99999958169915371</v>
      </c>
      <c r="AE108" s="50">
        <f t="shared" si="48"/>
        <v>4.0212564433206374E-22</v>
      </c>
      <c r="AF108" s="51">
        <f t="shared" si="49"/>
        <v>4.1830084632622784E-7</v>
      </c>
      <c r="AG108" s="53"/>
      <c r="AH108" s="50">
        <f t="shared" si="50"/>
        <v>2.2488295685243127</v>
      </c>
      <c r="AI108" s="50">
        <f t="shared" si="51"/>
        <v>3.0000112941228512</v>
      </c>
      <c r="AJ108" s="53"/>
      <c r="AK108" s="50">
        <f t="shared" si="52"/>
        <v>0.18037834020112312</v>
      </c>
      <c r="AL108" s="50">
        <f t="shared" si="53"/>
        <v>-0.27876449382302548</v>
      </c>
      <c r="AM108" s="50">
        <f t="shared" si="54"/>
        <v>2.3705739442983473</v>
      </c>
      <c r="AN108" s="50">
        <f t="shared" si="55"/>
        <v>4.4712927919163459</v>
      </c>
      <c r="AO108" s="50">
        <f t="shared" si="56"/>
        <v>2.6055428637211433</v>
      </c>
      <c r="AP108" s="50">
        <f t="shared" si="57"/>
        <v>-3.8791494790297421</v>
      </c>
      <c r="AQ108" s="53"/>
      <c r="AR108" s="55">
        <v>0.91699164423998014</v>
      </c>
      <c r="AS108" s="55">
        <v>0.46997311847084511</v>
      </c>
      <c r="AT108" s="55">
        <v>0.54632748889583316</v>
      </c>
      <c r="AU108" s="55">
        <v>4.8297997580726504E-2</v>
      </c>
      <c r="AV108" s="55">
        <v>0.14969075404285537</v>
      </c>
      <c r="AW108" s="55">
        <v>0.17074129917577308</v>
      </c>
      <c r="AX108" s="55">
        <v>0.92996160135358608</v>
      </c>
    </row>
    <row r="109" spans="1:50" x14ac:dyDescent="0.25">
      <c r="A109" s="52">
        <f t="shared" si="58"/>
        <v>96</v>
      </c>
      <c r="B109" s="52">
        <f t="shared" si="59"/>
        <v>2</v>
      </c>
      <c r="C109" s="8" t="str">
        <f t="shared" si="34"/>
        <v/>
      </c>
      <c r="D109" s="8">
        <f t="shared" si="35"/>
        <v>3</v>
      </c>
      <c r="E109" s="53"/>
      <c r="F109" s="8">
        <f t="shared" si="36"/>
        <v>0</v>
      </c>
      <c r="G109" s="8">
        <f t="shared" si="37"/>
        <v>0</v>
      </c>
      <c r="H109" s="46">
        <f t="shared" si="32"/>
        <v>0</v>
      </c>
      <c r="I109" s="47">
        <f t="shared" si="38"/>
        <v>96</v>
      </c>
      <c r="J109" s="47">
        <f t="shared" si="39"/>
        <v>0</v>
      </c>
      <c r="K109" s="46">
        <f t="shared" si="33"/>
        <v>0</v>
      </c>
      <c r="L109" s="53"/>
      <c r="M109" s="54">
        <f>IF(A109&lt;=$B$5,IF(SUM($F$13:F108)&gt;0,SUMPRODUCT(((A109-$F$13:F108)^-$B$9)*($F$13:F108&gt;0)),0),"")</f>
        <v>3.4712802147505187E-5</v>
      </c>
      <c r="N109" s="54">
        <f>IF(A109&lt;=$B$5,IF(SUM($G$13:G108)&gt;0,SUMPRODUCT(((A109-$G$13:G108)^-$B$9)*($G$13:G108&gt;0)),0),"")</f>
        <v>3.4893370231881732E-5</v>
      </c>
      <c r="O109" s="49">
        <f t="shared" si="40"/>
        <v>1.2264330200697661E-10</v>
      </c>
      <c r="P109" s="54">
        <f>IF(A109&lt;=$B$5,IF(SUM($I$13:I108)&lt;&gt;0,SUMPRODUCT(((A109-$I$13:I108)^-$B$9)*($I$13:I108&gt;0)),0),"")</f>
        <v>1.0368581459656974</v>
      </c>
      <c r="Q109" s="54">
        <f>IF(A109&lt;=$B$5,IF(SUM($J$13:J108)&gt;0,SUMPRODUCT(((A109-$J$13:J108)^-$B$9)*($J$13:J108&gt;0)),0),"")</f>
        <v>0</v>
      </c>
      <c r="R109" s="49">
        <f t="shared" si="41"/>
        <v>1.2264330200697661E-10</v>
      </c>
      <c r="S109" s="53"/>
      <c r="T109" s="54">
        <f t="shared" si="60"/>
        <v>-9.7325541246038316</v>
      </c>
      <c r="U109" s="55">
        <f t="shared" si="61"/>
        <v>-9.5911243876625445</v>
      </c>
      <c r="V109" s="49">
        <f t="shared" si="42"/>
        <v>-23.864536266462263</v>
      </c>
      <c r="W109" s="55">
        <f t="shared" si="62"/>
        <v>1.3298949779260152</v>
      </c>
      <c r="X109" s="55">
        <f t="shared" si="63"/>
        <v>-100</v>
      </c>
      <c r="Y109" s="49">
        <f t="shared" si="43"/>
        <v>-19.800366750967857</v>
      </c>
      <c r="Z109" s="53"/>
      <c r="AA109" s="50">
        <f t="shared" si="44"/>
        <v>0.48303996715730674</v>
      </c>
      <c r="AB109" s="50">
        <f t="shared" si="45"/>
        <v>0.51634235044390475</v>
      </c>
      <c r="AC109" s="51">
        <f t="shared" si="46"/>
        <v>6.1768239878856308E-4</v>
      </c>
      <c r="AD109" s="50">
        <f t="shared" si="47"/>
        <v>0.99995279204368437</v>
      </c>
      <c r="AE109" s="50">
        <f t="shared" si="48"/>
        <v>1.7983492484515323E-21</v>
      </c>
      <c r="AF109" s="51">
        <f t="shared" si="49"/>
        <v>4.7207956315647443E-5</v>
      </c>
      <c r="AG109" s="53"/>
      <c r="AH109" s="50">
        <f t="shared" si="50"/>
        <v>1.9506903405928839</v>
      </c>
      <c r="AI109" s="50">
        <f t="shared" si="51"/>
        <v>3.0012746148205225</v>
      </c>
      <c r="AJ109" s="53"/>
      <c r="AK109" s="50">
        <f t="shared" si="52"/>
        <v>0.53584787648005683</v>
      </c>
      <c r="AL109" s="50">
        <f t="shared" si="53"/>
        <v>0.67208932384145625</v>
      </c>
      <c r="AM109" s="50">
        <f t="shared" si="54"/>
        <v>-1.0427953091230839</v>
      </c>
      <c r="AN109" s="50">
        <f t="shared" si="55"/>
        <v>1.2936998507398458</v>
      </c>
      <c r="AO109" s="50">
        <f t="shared" si="56"/>
        <v>2.3586152633681707</v>
      </c>
      <c r="AP109" s="50">
        <f t="shared" si="57"/>
        <v>3.0213742063713247</v>
      </c>
      <c r="AQ109" s="53"/>
      <c r="AR109" s="55">
        <v>2.5248900227066606E-2</v>
      </c>
      <c r="AS109" s="55">
        <v>0.41162980538737681</v>
      </c>
      <c r="AT109" s="55">
        <v>0.38982222453389337</v>
      </c>
      <c r="AU109" s="55">
        <v>0.29682426682252094</v>
      </c>
      <c r="AV109" s="55">
        <v>0.17187307354298142</v>
      </c>
      <c r="AW109" s="55">
        <v>0.66712199811209749</v>
      </c>
      <c r="AX109" s="55">
        <v>0.11771491830023217</v>
      </c>
    </row>
    <row r="110" spans="1:50" x14ac:dyDescent="0.25">
      <c r="A110" s="52">
        <f t="shared" si="58"/>
        <v>97</v>
      </c>
      <c r="B110" s="52">
        <f t="shared" si="59"/>
        <v>1</v>
      </c>
      <c r="C110" s="8">
        <f t="shared" si="34"/>
        <v>4</v>
      </c>
      <c r="D110" s="8" t="str">
        <f t="shared" si="35"/>
        <v/>
      </c>
      <c r="E110" s="53"/>
      <c r="F110" s="8">
        <f t="shared" si="36"/>
        <v>97</v>
      </c>
      <c r="G110" s="8">
        <f t="shared" si="37"/>
        <v>0</v>
      </c>
      <c r="H110" s="46">
        <f t="shared" si="32"/>
        <v>0</v>
      </c>
      <c r="I110" s="47">
        <f t="shared" si="38"/>
        <v>0</v>
      </c>
      <c r="J110" s="47">
        <f t="shared" si="39"/>
        <v>0</v>
      </c>
      <c r="K110" s="46">
        <f t="shared" si="33"/>
        <v>0</v>
      </c>
      <c r="L110" s="53"/>
      <c r="M110" s="54">
        <f>IF(A110&lt;=$B$5,IF(SUM($F$13:F109)&gt;0,SUMPRODUCT(((A110-$F$13:F109)^-$B$9)*($F$13:F109&gt;0)),0),"")</f>
        <v>2.1830980444706961E-5</v>
      </c>
      <c r="N110" s="54">
        <f>IF(A110&lt;=$B$5,IF(SUM($G$13:G109)&gt;0,SUMPRODUCT(((A110-$G$13:G109)^-$B$9)*($G$13:G109&gt;0)),0),"")</f>
        <v>1.9912273929211727E-5</v>
      </c>
      <c r="O110" s="49">
        <f t="shared" si="40"/>
        <v>1.164504922446559E-10</v>
      </c>
      <c r="P110" s="54">
        <f>IF(A110&lt;=$B$5,IF(SUM($I$13:I109)&lt;&gt;0,SUMPRODUCT(((A110-$I$13:I109)^-$B$9)*($I$13:I109&gt;0)),0),"")</f>
        <v>1.0368860090063461</v>
      </c>
      <c r="Q110" s="54">
        <f>IF(A110&lt;=$B$5,IF(SUM($J$13:J109)&gt;0,SUMPRODUCT(((A110-$J$13:J109)^-$B$9)*($J$13:J109&gt;0)),0),"")</f>
        <v>0</v>
      </c>
      <c r="R110" s="49">
        <f t="shared" si="41"/>
        <v>1.164504922446559E-10</v>
      </c>
      <c r="S110" s="53"/>
      <c r="T110" s="54">
        <f t="shared" si="60"/>
        <v>-9.5523558694730166</v>
      </c>
      <c r="U110" s="55">
        <f t="shared" si="61"/>
        <v>-13.760615057973158</v>
      </c>
      <c r="V110" s="49">
        <f t="shared" si="42"/>
        <v>-22.677908735404777</v>
      </c>
      <c r="W110" s="55">
        <f t="shared" si="62"/>
        <v>-0.68753984131659684</v>
      </c>
      <c r="X110" s="55">
        <f t="shared" si="63"/>
        <v>-100</v>
      </c>
      <c r="Y110" s="49">
        <f t="shared" si="43"/>
        <v>-25.396787686548791</v>
      </c>
      <c r="Z110" s="53"/>
      <c r="AA110" s="50">
        <f t="shared" si="44"/>
        <v>0.87749957991830718</v>
      </c>
      <c r="AB110" s="50">
        <f t="shared" si="45"/>
        <v>0.12069709628157999</v>
      </c>
      <c r="AC110" s="51">
        <f t="shared" si="46"/>
        <v>1.8033238001128496E-3</v>
      </c>
      <c r="AD110" s="50">
        <f t="shared" si="47"/>
        <v>0.99999126401517135</v>
      </c>
      <c r="AE110" s="50">
        <f t="shared" si="48"/>
        <v>4.6549702846247712E-21</v>
      </c>
      <c r="AF110" s="51">
        <f t="shared" si="49"/>
        <v>8.7359848286407316E-6</v>
      </c>
      <c r="AG110" s="53"/>
      <c r="AH110" s="50">
        <f t="shared" si="50"/>
        <v>3.5640980336766144</v>
      </c>
      <c r="AI110" s="50">
        <f t="shared" si="51"/>
        <v>3.0002358715903736</v>
      </c>
      <c r="AJ110" s="53"/>
      <c r="AK110" s="50">
        <f t="shared" si="52"/>
        <v>1.1798246062166056</v>
      </c>
      <c r="AL110" s="50">
        <f t="shared" si="53"/>
        <v>-2.9364408219708955</v>
      </c>
      <c r="AM110" s="50">
        <f t="shared" si="54"/>
        <v>0.19564615711213501</v>
      </c>
      <c r="AN110" s="50">
        <f t="shared" si="55"/>
        <v>-0.72376184070933391</v>
      </c>
      <c r="AO110" s="50">
        <f t="shared" si="56"/>
        <v>0.83213376080910062</v>
      </c>
      <c r="AP110" s="50">
        <f t="shared" si="57"/>
        <v>-2.5232327940318755</v>
      </c>
      <c r="AQ110" s="53"/>
      <c r="AR110" s="55">
        <v>0.72780695706165499</v>
      </c>
      <c r="AS110" s="55">
        <v>0.31290998737419251</v>
      </c>
      <c r="AT110" s="55">
        <v>0.87627593312939145</v>
      </c>
      <c r="AU110" s="55">
        <v>0.61833990223609203</v>
      </c>
      <c r="AV110" s="55">
        <v>0.36476172314608579</v>
      </c>
      <c r="AW110" s="55">
        <v>0.4674384559853122</v>
      </c>
      <c r="AX110" s="55">
        <v>0.84318970373037061</v>
      </c>
    </row>
    <row r="111" spans="1:50" x14ac:dyDescent="0.25">
      <c r="A111" s="52">
        <f t="shared" si="58"/>
        <v>98</v>
      </c>
      <c r="B111" s="52">
        <f t="shared" si="59"/>
        <v>1</v>
      </c>
      <c r="C111" s="8">
        <f t="shared" si="34"/>
        <v>4</v>
      </c>
      <c r="D111" s="8" t="str">
        <f t="shared" si="35"/>
        <v/>
      </c>
      <c r="E111" s="53"/>
      <c r="F111" s="8">
        <f t="shared" si="36"/>
        <v>98</v>
      </c>
      <c r="G111" s="8">
        <f t="shared" si="37"/>
        <v>0</v>
      </c>
      <c r="H111" s="46">
        <f t="shared" si="32"/>
        <v>0</v>
      </c>
      <c r="I111" s="47">
        <f t="shared" si="38"/>
        <v>0</v>
      </c>
      <c r="J111" s="47">
        <f t="shared" si="39"/>
        <v>0</v>
      </c>
      <c r="K111" s="46">
        <f t="shared" si="33"/>
        <v>0</v>
      </c>
      <c r="L111" s="53"/>
      <c r="M111" s="54">
        <f>IF(A111&lt;=$B$5,IF(SUM($F$13:F110)&gt;0,SUMPRODUCT(((A111-$F$13:F110)^-$B$9)*($F$13:F110&gt;0)),0),"")</f>
        <v>1.0000143872170899</v>
      </c>
      <c r="N111" s="54">
        <f>IF(A111&lt;=$B$5,IF(SUM($G$13:G110)&gt;0,SUMPRODUCT(((A111-$G$13:G110)^-$B$9)*($G$13:G110&gt;0)),0),"")</f>
        <v>1.2087753024717204E-5</v>
      </c>
      <c r="O111" s="49">
        <f t="shared" si="40"/>
        <v>1.1062916170754486E-10</v>
      </c>
      <c r="P111" s="54">
        <f>IF(A111&lt;=$B$5,IF(SUM($I$13:I110)&lt;&gt;0,SUMPRODUCT(((A111-$I$13:I110)^-$B$9)*($I$13:I110&gt;0)),0),"")</f>
        <v>3.6901277407055941E-2</v>
      </c>
      <c r="Q111" s="54">
        <f>IF(A111&lt;=$B$5,IF(SUM($J$13:J110)&gt;0,SUMPRODUCT(((A111-$J$13:J110)^-$B$9)*($J$13:J110&gt;0)),0),"")</f>
        <v>0</v>
      </c>
      <c r="R111" s="49">
        <f t="shared" si="41"/>
        <v>1.1062916170754486E-10</v>
      </c>
      <c r="S111" s="53"/>
      <c r="T111" s="54">
        <f t="shared" si="60"/>
        <v>3.0929240432365814</v>
      </c>
      <c r="U111" s="55">
        <f t="shared" si="61"/>
        <v>-14.155222388077615</v>
      </c>
      <c r="V111" s="49">
        <f t="shared" si="42"/>
        <v>-32.233173543116749</v>
      </c>
      <c r="W111" s="55">
        <f t="shared" si="62"/>
        <v>-2.74326100699952</v>
      </c>
      <c r="X111" s="55">
        <f t="shared" si="63"/>
        <v>-100</v>
      </c>
      <c r="Y111" s="49">
        <f t="shared" si="43"/>
        <v>-22.801259138216917</v>
      </c>
      <c r="Z111" s="53"/>
      <c r="AA111" s="50">
        <f t="shared" si="44"/>
        <v>0.99970571136465247</v>
      </c>
      <c r="AB111" s="50">
        <f t="shared" si="45"/>
        <v>2.9423007314962425E-4</v>
      </c>
      <c r="AC111" s="51">
        <f t="shared" si="46"/>
        <v>5.8562197870336377E-8</v>
      </c>
      <c r="AD111" s="50">
        <f t="shared" si="47"/>
        <v>0.99992174276379631</v>
      </c>
      <c r="AE111" s="50">
        <f t="shared" si="48"/>
        <v>1.2267362174194142E-20</v>
      </c>
      <c r="AF111" s="51">
        <f t="shared" si="49"/>
        <v>7.8257236203743054E-5</v>
      </c>
      <c r="AG111" s="53"/>
      <c r="AH111" s="50">
        <f t="shared" si="50"/>
        <v>3.9988246023245462</v>
      </c>
      <c r="AI111" s="50">
        <f t="shared" si="51"/>
        <v>3.0021129453775011</v>
      </c>
      <c r="AJ111" s="53"/>
      <c r="AK111" s="50">
        <f t="shared" si="52"/>
        <v>3.0929096561229867</v>
      </c>
      <c r="AL111" s="50">
        <f t="shared" si="53"/>
        <v>-2.8319046234320702</v>
      </c>
      <c r="AM111" s="50">
        <f t="shared" si="54"/>
        <v>-9.3083361497638926</v>
      </c>
      <c r="AN111" s="50">
        <f t="shared" si="55"/>
        <v>0.55624810345793063</v>
      </c>
      <c r="AO111" s="50">
        <f t="shared" si="56"/>
        <v>-2.7581459542063689</v>
      </c>
      <c r="AP111" s="50">
        <f t="shared" si="57"/>
        <v>0.12357825513594438</v>
      </c>
      <c r="AQ111" s="53"/>
      <c r="AR111" s="55">
        <v>0.3312775637669354</v>
      </c>
      <c r="AS111" s="55">
        <v>0.112851482044805</v>
      </c>
      <c r="AT111" s="55">
        <v>0.86852006289656369</v>
      </c>
      <c r="AU111" s="55">
        <v>0.40833997967970714</v>
      </c>
      <c r="AV111" s="55">
        <v>0.86280245868363714</v>
      </c>
      <c r="AW111" s="55">
        <v>0.99798588136825384</v>
      </c>
      <c r="AX111" s="55">
        <v>0.47941526584639949</v>
      </c>
    </row>
    <row r="112" spans="1:50" x14ac:dyDescent="0.25">
      <c r="A112" s="52">
        <f t="shared" si="58"/>
        <v>99</v>
      </c>
      <c r="B112" s="52">
        <f t="shared" si="59"/>
        <v>1</v>
      </c>
      <c r="C112" s="8">
        <f t="shared" si="34"/>
        <v>4</v>
      </c>
      <c r="D112" s="8" t="str">
        <f t="shared" si="35"/>
        <v/>
      </c>
      <c r="E112" s="53"/>
      <c r="F112" s="8">
        <f t="shared" si="36"/>
        <v>99</v>
      </c>
      <c r="G112" s="8">
        <f t="shared" si="37"/>
        <v>0</v>
      </c>
      <c r="H112" s="46">
        <f t="shared" si="32"/>
        <v>0</v>
      </c>
      <c r="I112" s="47">
        <f t="shared" si="38"/>
        <v>0</v>
      </c>
      <c r="J112" s="47">
        <f t="shared" si="39"/>
        <v>0</v>
      </c>
      <c r="K112" s="46">
        <f t="shared" si="33"/>
        <v>0</v>
      </c>
      <c r="L112" s="53"/>
      <c r="M112" s="54">
        <f>IF(A112&lt;=$B$5,IF(SUM($F$13:F111)&gt;0,SUMPRODUCT(((A112-$F$13:F111)^-$B$9)*($F$13:F111&gt;0)),0),"")</f>
        <v>1.0312598522435956</v>
      </c>
      <c r="N112" s="54">
        <f>IF(A112&lt;=$B$5,IF(SUM($G$13:G111)&gt;0,SUMPRODUCT(((A112-$G$13:G111)^-$B$9)*($G$13:G111&gt;0)),0),"")</f>
        <v>7.7118171000731135E-6</v>
      </c>
      <c r="O112" s="49">
        <f t="shared" si="40"/>
        <v>1.0515357128133503E-10</v>
      </c>
      <c r="P112" s="54">
        <f>IF(A112&lt;=$B$5,IF(SUM($I$13:I111)&lt;&gt;0,SUMPRODUCT(((A112-$I$13:I111)^-$B$9)*($I$13:I111&gt;0)),0),"")</f>
        <v>5.6601884271040388E-3</v>
      </c>
      <c r="Q112" s="54">
        <f>IF(A112&lt;=$B$5,IF(SUM($J$13:J111)&gt;0,SUMPRODUCT(((A112-$J$13:J111)^-$B$9)*($J$13:J111&gt;0)),0),"")</f>
        <v>0</v>
      </c>
      <c r="R112" s="49">
        <f t="shared" si="41"/>
        <v>1.0515357128133503E-10</v>
      </c>
      <c r="S112" s="53"/>
      <c r="T112" s="54">
        <f t="shared" si="60"/>
        <v>-4.2108829406818726</v>
      </c>
      <c r="U112" s="55">
        <f t="shared" si="61"/>
        <v>-9.2127694068975643</v>
      </c>
      <c r="V112" s="49">
        <f t="shared" si="42"/>
        <v>-21.630151781287317</v>
      </c>
      <c r="W112" s="55">
        <f t="shared" si="62"/>
        <v>-4.5899984995094538</v>
      </c>
      <c r="X112" s="55">
        <f t="shared" si="63"/>
        <v>-100</v>
      </c>
      <c r="Y112" s="49">
        <f t="shared" si="43"/>
        <v>-26.000280507622826</v>
      </c>
      <c r="Z112" s="53"/>
      <c r="AA112" s="50">
        <f t="shared" si="44"/>
        <v>0.91333451373964714</v>
      </c>
      <c r="AB112" s="50">
        <f t="shared" si="45"/>
        <v>8.6417509408681051E-2</v>
      </c>
      <c r="AC112" s="51">
        <f t="shared" si="46"/>
        <v>2.4797685167173949E-4</v>
      </c>
      <c r="AD112" s="50">
        <f t="shared" si="47"/>
        <v>0.99995862960796744</v>
      </c>
      <c r="AE112" s="50">
        <f t="shared" si="48"/>
        <v>2.9298594500808975E-20</v>
      </c>
      <c r="AF112" s="51">
        <f t="shared" si="49"/>
        <v>4.1370392032566395E-5</v>
      </c>
      <c r="AG112" s="53"/>
      <c r="AH112" s="50">
        <f t="shared" si="50"/>
        <v>3.6607773605087406</v>
      </c>
      <c r="AI112" s="50">
        <f t="shared" si="51"/>
        <v>3.0011170005848795</v>
      </c>
      <c r="AJ112" s="53"/>
      <c r="AK112" s="50">
        <f t="shared" si="52"/>
        <v>-4.2416641529937493</v>
      </c>
      <c r="AL112" s="50">
        <f t="shared" si="53"/>
        <v>2.559987310316528</v>
      </c>
      <c r="AM112" s="50">
        <f t="shared" si="54"/>
        <v>1.3454474693856333</v>
      </c>
      <c r="AN112" s="50">
        <f t="shared" si="55"/>
        <v>0.58429959680394461</v>
      </c>
      <c r="AO112" s="50">
        <f t="shared" si="56"/>
        <v>-4.3526229845213935</v>
      </c>
      <c r="AP112" s="50">
        <f t="shared" si="57"/>
        <v>-3.024681256949874</v>
      </c>
      <c r="AQ112" s="53"/>
      <c r="AR112" s="55">
        <v>0.76896486551556475</v>
      </c>
      <c r="AS112" s="55">
        <v>0.94415846667677727</v>
      </c>
      <c r="AT112" s="55">
        <v>0.15359766424471388</v>
      </c>
      <c r="AU112" s="55">
        <v>0.40382971096189735</v>
      </c>
      <c r="AV112" s="55">
        <v>0.94793281158113274</v>
      </c>
      <c r="AW112" s="55">
        <v>0.28967459409210439</v>
      </c>
      <c r="AX112" s="55">
        <v>0.88251386481227012</v>
      </c>
    </row>
    <row r="113" spans="1:50" x14ac:dyDescent="0.25">
      <c r="A113" s="52">
        <f t="shared" si="58"/>
        <v>100</v>
      </c>
      <c r="B113" s="52">
        <f t="shared" si="59"/>
        <v>1</v>
      </c>
      <c r="C113" s="8">
        <f t="shared" si="34"/>
        <v>4</v>
      </c>
      <c r="D113" s="8" t="str">
        <f t="shared" si="35"/>
        <v/>
      </c>
      <c r="E113" s="53"/>
      <c r="F113" s="8">
        <f t="shared" si="36"/>
        <v>100</v>
      </c>
      <c r="G113" s="8">
        <f t="shared" si="37"/>
        <v>0</v>
      </c>
      <c r="H113" s="46">
        <f t="shared" si="32"/>
        <v>0</v>
      </c>
      <c r="I113" s="47">
        <f t="shared" si="38"/>
        <v>0</v>
      </c>
      <c r="J113" s="47">
        <f t="shared" si="39"/>
        <v>0</v>
      </c>
      <c r="K113" s="46">
        <f t="shared" si="33"/>
        <v>0</v>
      </c>
      <c r="L113" s="53"/>
      <c r="M113" s="54">
        <f>IF(A113&lt;=$B$5,IF(SUM($F$13:F112)&gt;0,SUMPRODUCT(((A113-$F$13:F112)^-$B$9)*($F$13:F112&gt;0)),0),"")</f>
        <v>1.0353721923024015</v>
      </c>
      <c r="N113" s="54">
        <f>IF(A113&lt;=$B$5,IF(SUM($G$13:G112)&gt;0,SUMPRODUCT(((A113-$G$13:G112)^-$B$9)*($G$13:G112&gt;0)),0),"")</f>
        <v>5.1249497928058147E-6</v>
      </c>
      <c r="O113" s="49">
        <f t="shared" si="40"/>
        <v>1E-10</v>
      </c>
      <c r="P113" s="54">
        <f>IF(A113&lt;=$B$5,IF(SUM($I$13:I112)&lt;&gt;0,SUMPRODUCT(((A113-$I$13:I112)^-$B$9)*($I$13:I112&gt;0)),0),"")</f>
        <v>1.5504353407589787E-3</v>
      </c>
      <c r="Q113" s="54">
        <f>IF(A113&lt;=$B$5,IF(SUM($J$13:J112)&gt;0,SUMPRODUCT(((A113-$J$13:J112)^-$B$9)*($J$13:J112&gt;0)),0),"")</f>
        <v>0</v>
      </c>
      <c r="R113" s="49">
        <f t="shared" si="41"/>
        <v>1E-10</v>
      </c>
      <c r="S113" s="53"/>
      <c r="T113" s="54">
        <f t="shared" si="60"/>
        <v>-1.6557211758353636</v>
      </c>
      <c r="U113" s="55">
        <f t="shared" si="61"/>
        <v>-11.277708332004199</v>
      </c>
      <c r="V113" s="49">
        <f t="shared" si="42"/>
        <v>-21.259762183875981</v>
      </c>
      <c r="W113" s="55">
        <f t="shared" si="62"/>
        <v>-7.0846783076140527</v>
      </c>
      <c r="X113" s="55">
        <f t="shared" si="63"/>
        <v>-100</v>
      </c>
      <c r="Y113" s="49">
        <f t="shared" si="43"/>
        <v>-22.970471367068317</v>
      </c>
      <c r="Z113" s="53"/>
      <c r="AA113" s="50">
        <f t="shared" si="44"/>
        <v>0.98930095691321762</v>
      </c>
      <c r="AB113" s="50">
        <f t="shared" si="45"/>
        <v>1.060314171255225E-2</v>
      </c>
      <c r="AC113" s="51">
        <f t="shared" si="46"/>
        <v>9.5901374230115472E-5</v>
      </c>
      <c r="AD113" s="50">
        <f t="shared" si="47"/>
        <v>0.99944090654392148</v>
      </c>
      <c r="AE113" s="50">
        <f t="shared" si="48"/>
        <v>9.491910537909155E-20</v>
      </c>
      <c r="AF113" s="51">
        <f t="shared" si="49"/>
        <v>5.5909345607864445E-4</v>
      </c>
      <c r="AG113" s="53"/>
      <c r="AH113" s="50">
        <f t="shared" si="50"/>
        <v>3.960080868879774</v>
      </c>
      <c r="AI113" s="50">
        <f t="shared" si="51"/>
        <v>3.0150955233141237</v>
      </c>
      <c r="AJ113" s="53"/>
      <c r="AK113" s="50">
        <f t="shared" si="52"/>
        <v>-1.6904821439991999</v>
      </c>
      <c r="AL113" s="50">
        <f t="shared" si="53"/>
        <v>0.90368149750928395</v>
      </c>
      <c r="AM113" s="50">
        <f t="shared" si="54"/>
        <v>1.766088746064475</v>
      </c>
      <c r="AN113" s="50">
        <f t="shared" si="55"/>
        <v>-0.61545878513367236</v>
      </c>
      <c r="AO113" s="50">
        <f t="shared" si="56"/>
        <v>-3.9894116813671223</v>
      </c>
      <c r="AP113" s="50">
        <f t="shared" si="57"/>
        <v>5.5379562872141623E-2</v>
      </c>
      <c r="AQ113" s="53"/>
      <c r="AR113" s="55">
        <v>0.57383367239255523</v>
      </c>
      <c r="AS113" s="55">
        <v>0.7552826346647068</v>
      </c>
      <c r="AT113" s="55">
        <v>0.35378238231097736</v>
      </c>
      <c r="AU113" s="55">
        <v>0.6011612152927448</v>
      </c>
      <c r="AV113" s="55">
        <v>0.93460069776112142</v>
      </c>
      <c r="AW113" s="55">
        <v>0.2355213560014553</v>
      </c>
      <c r="AX113" s="55">
        <v>0.49077112112755295</v>
      </c>
    </row>
    <row r="114" spans="1:50" x14ac:dyDescent="0.25">
      <c r="A114" s="52">
        <f>1+A113</f>
        <v>101</v>
      </c>
      <c r="B114" s="52" t="str">
        <f t="shared" si="59"/>
        <v/>
      </c>
      <c r="C114" s="8" t="str">
        <f t="shared" si="34"/>
        <v/>
      </c>
      <c r="D114" s="8" t="str">
        <f t="shared" si="35"/>
        <v/>
      </c>
      <c r="E114" s="53"/>
      <c r="F114" s="8" t="str">
        <f t="shared" si="36"/>
        <v/>
      </c>
      <c r="G114" s="8" t="str">
        <f t="shared" si="37"/>
        <v/>
      </c>
      <c r="H114" s="46" t="str">
        <f t="shared" si="32"/>
        <v/>
      </c>
      <c r="I114" s="47" t="str">
        <f t="shared" si="38"/>
        <v/>
      </c>
      <c r="J114" s="47" t="str">
        <f t="shared" si="39"/>
        <v/>
      </c>
      <c r="K114" s="46" t="str">
        <f t="shared" si="33"/>
        <v/>
      </c>
      <c r="L114" s="53"/>
      <c r="M114" s="54" t="str">
        <f>IF(A114&lt;=$B$5,IF(SUM($F$13:F113)&gt;0,SUMPRODUCT(((A114-$F$13:F113)^-$B$9)*($F$13:F113&gt;0)),0),"")</f>
        <v/>
      </c>
      <c r="N114" s="54" t="str">
        <f>IF(A114&lt;=$B$5,IF(SUM($G$13:G113)&gt;0,SUMPRODUCT(((A114-$G$13:G113)^-$B$9)*($G$13:G113&gt;0)),0),"")</f>
        <v/>
      </c>
      <c r="O114" s="49" t="str">
        <f t="shared" si="40"/>
        <v/>
      </c>
      <c r="P114" s="54" t="str">
        <f>IF(A114&lt;=$B$5,IF(SUM($I$13:I113)&lt;&gt;0,SUMPRODUCT(((A114-$I$13:I113)^-$B$9)*($I$13:I113&gt;0)),0),"")</f>
        <v/>
      </c>
      <c r="Q114" s="54" t="str">
        <f>IF(A114&lt;=$B$5,IF(SUM($J$13:J113)&gt;0,SUMPRODUCT(((A114-$J$13:J113)^-$B$9)*($J$13:J113&gt;0)),0),"")</f>
        <v/>
      </c>
      <c r="R114" s="49" t="str">
        <f t="shared" si="41"/>
        <v/>
      </c>
      <c r="S114" s="53"/>
      <c r="T114" s="54" t="str">
        <f t="shared" si="60"/>
        <v/>
      </c>
      <c r="U114" s="55" t="str">
        <f t="shared" si="61"/>
        <v/>
      </c>
      <c r="V114" s="49" t="str">
        <f t="shared" si="42"/>
        <v/>
      </c>
      <c r="W114" s="55" t="str">
        <f t="shared" si="62"/>
        <v/>
      </c>
      <c r="X114" s="55" t="str">
        <f t="shared" si="63"/>
        <v/>
      </c>
      <c r="Y114" s="49" t="str">
        <f t="shared" si="43"/>
        <v/>
      </c>
      <c r="Z114" s="53"/>
      <c r="AA114" s="50" t="str">
        <f t="shared" si="44"/>
        <v/>
      </c>
      <c r="AB114" s="50" t="str">
        <f t="shared" si="45"/>
        <v/>
      </c>
      <c r="AC114" s="51" t="str">
        <f t="shared" si="46"/>
        <v/>
      </c>
      <c r="AD114" s="50" t="str">
        <f t="shared" si="47"/>
        <v/>
      </c>
      <c r="AE114" s="50" t="str">
        <f t="shared" si="48"/>
        <v/>
      </c>
      <c r="AF114" s="51" t="str">
        <f t="shared" si="49"/>
        <v/>
      </c>
      <c r="AG114" s="53"/>
      <c r="AH114" s="50" t="str">
        <f t="shared" si="50"/>
        <v/>
      </c>
      <c r="AI114" s="50" t="str">
        <f t="shared" si="51"/>
        <v/>
      </c>
      <c r="AJ114" s="53"/>
      <c r="AK114" s="50" t="str">
        <f t="shared" si="52"/>
        <v/>
      </c>
      <c r="AL114" s="50" t="str">
        <f t="shared" si="53"/>
        <v/>
      </c>
      <c r="AM114" s="50" t="str">
        <f t="shared" si="54"/>
        <v/>
      </c>
      <c r="AN114" s="50" t="str">
        <f t="shared" si="55"/>
        <v/>
      </c>
      <c r="AO114" s="50" t="str">
        <f t="shared" si="56"/>
        <v/>
      </c>
      <c r="AP114" s="50" t="str">
        <f t="shared" si="57"/>
        <v/>
      </c>
      <c r="AQ114" s="53"/>
      <c r="AR114" s="55" t="s">
        <v>15</v>
      </c>
      <c r="AS114" s="55"/>
      <c r="AT114" s="55"/>
      <c r="AU114" s="55"/>
      <c r="AV114" s="55"/>
      <c r="AW114" s="55"/>
      <c r="AX114" s="55"/>
    </row>
    <row r="115" spans="1:50" x14ac:dyDescent="0.25">
      <c r="A115" s="52">
        <f>1+A114</f>
        <v>102</v>
      </c>
      <c r="B115" s="52" t="str">
        <f t="shared" si="59"/>
        <v/>
      </c>
      <c r="C115" s="8" t="str">
        <f t="shared" si="34"/>
        <v/>
      </c>
      <c r="D115" s="8" t="str">
        <f t="shared" si="35"/>
        <v/>
      </c>
      <c r="E115" s="53"/>
      <c r="F115" s="8" t="str">
        <f t="shared" si="36"/>
        <v/>
      </c>
      <c r="G115" s="8" t="str">
        <f t="shared" si="37"/>
        <v/>
      </c>
      <c r="H115" s="46" t="str">
        <f t="shared" si="32"/>
        <v/>
      </c>
      <c r="I115" s="47" t="str">
        <f t="shared" si="38"/>
        <v/>
      </c>
      <c r="J115" s="47" t="str">
        <f t="shared" si="39"/>
        <v/>
      </c>
      <c r="K115" s="46" t="str">
        <f t="shared" si="33"/>
        <v/>
      </c>
      <c r="L115" s="53"/>
      <c r="M115" s="54" t="str">
        <f>IF(A115&lt;=$B$5,IF(SUM($F$13:F114)&gt;0,SUMPRODUCT(((A115-$F$13:F114)^-$B$9)*($F$13:F114&gt;0)),0),"")</f>
        <v/>
      </c>
      <c r="N115" s="54" t="str">
        <f>IF(A115&lt;=$B$5,IF(SUM($G$13:G114)&gt;0,SUMPRODUCT(((A115-$G$13:G114)^-$B$9)*($G$13:G114&gt;0)),0),"")</f>
        <v/>
      </c>
      <c r="O115" s="49" t="str">
        <f t="shared" si="40"/>
        <v/>
      </c>
      <c r="P115" s="54" t="str">
        <f>IF(A115&lt;=$B$5,IF(SUM($I$13:I114)&lt;&gt;0,SUMPRODUCT(((A115-$I$13:I114)^-$B$9)*($I$13:I114&gt;0)),0),"")</f>
        <v/>
      </c>
      <c r="Q115" s="54" t="str">
        <f>IF(A115&lt;=$B$5,IF(SUM($J$13:J114)&gt;0,SUMPRODUCT(((A115-$J$13:J114)^-$B$9)*($J$13:J114&gt;0)),0),"")</f>
        <v/>
      </c>
      <c r="R115" s="49" t="str">
        <f t="shared" si="41"/>
        <v/>
      </c>
      <c r="S115" s="53"/>
      <c r="T115" s="54" t="str">
        <f t="shared" si="60"/>
        <v/>
      </c>
      <c r="U115" s="55" t="str">
        <f t="shared" si="61"/>
        <v/>
      </c>
      <c r="V115" s="49" t="str">
        <f t="shared" si="42"/>
        <v/>
      </c>
      <c r="W115" s="55" t="str">
        <f t="shared" si="62"/>
        <v/>
      </c>
      <c r="X115" s="55" t="str">
        <f t="shared" si="63"/>
        <v/>
      </c>
      <c r="Y115" s="49" t="str">
        <f t="shared" si="43"/>
        <v/>
      </c>
      <c r="Z115" s="53"/>
      <c r="AA115" s="50" t="str">
        <f t="shared" si="44"/>
        <v/>
      </c>
      <c r="AB115" s="50" t="str">
        <f t="shared" si="45"/>
        <v/>
      </c>
      <c r="AC115" s="51" t="str">
        <f t="shared" si="46"/>
        <v/>
      </c>
      <c r="AD115" s="50" t="str">
        <f t="shared" si="47"/>
        <v/>
      </c>
      <c r="AE115" s="50" t="str">
        <f t="shared" si="48"/>
        <v/>
      </c>
      <c r="AF115" s="51" t="str">
        <f t="shared" si="49"/>
        <v/>
      </c>
      <c r="AG115" s="53"/>
      <c r="AH115" s="50" t="str">
        <f t="shared" si="50"/>
        <v/>
      </c>
      <c r="AI115" s="50" t="str">
        <f t="shared" si="51"/>
        <v/>
      </c>
      <c r="AJ115" s="53"/>
      <c r="AK115" s="50" t="str">
        <f t="shared" si="52"/>
        <v/>
      </c>
      <c r="AL115" s="50" t="str">
        <f t="shared" si="53"/>
        <v/>
      </c>
      <c r="AM115" s="50" t="str">
        <f t="shared" si="54"/>
        <v/>
      </c>
      <c r="AN115" s="50" t="str">
        <f t="shared" si="55"/>
        <v/>
      </c>
      <c r="AO115" s="50" t="str">
        <f t="shared" si="56"/>
        <v/>
      </c>
      <c r="AP115" s="50" t="str">
        <f t="shared" si="57"/>
        <v/>
      </c>
      <c r="AQ115" s="53"/>
      <c r="AR115" s="55" t="s">
        <v>15</v>
      </c>
      <c r="AS115" s="55"/>
      <c r="AT115" s="55"/>
      <c r="AU115" s="55"/>
      <c r="AV115" s="55"/>
      <c r="AW115" s="55"/>
      <c r="AX115" s="55"/>
    </row>
    <row r="116" spans="1:50" x14ac:dyDescent="0.25">
      <c r="A116" s="52">
        <f t="shared" ref="A116:A179" si="64">1+A115</f>
        <v>103</v>
      </c>
      <c r="B116" s="52" t="str">
        <f t="shared" si="59"/>
        <v/>
      </c>
      <c r="C116" s="8" t="str">
        <f t="shared" si="34"/>
        <v/>
      </c>
      <c r="D116" s="8" t="str">
        <f t="shared" si="35"/>
        <v/>
      </c>
      <c r="E116" s="53"/>
      <c r="F116" s="8" t="str">
        <f t="shared" si="36"/>
        <v/>
      </c>
      <c r="G116" s="8" t="str">
        <f t="shared" si="37"/>
        <v/>
      </c>
      <c r="H116" s="46" t="str">
        <f t="shared" si="32"/>
        <v/>
      </c>
      <c r="I116" s="47" t="str">
        <f t="shared" si="38"/>
        <v/>
      </c>
      <c r="J116" s="47" t="str">
        <f t="shared" si="39"/>
        <v/>
      </c>
      <c r="K116" s="46" t="str">
        <f t="shared" si="33"/>
        <v/>
      </c>
      <c r="L116" s="53"/>
      <c r="M116" s="54" t="str">
        <f>IF(A116&lt;=$B$5,IF(SUM($F$13:F115)&gt;0,SUMPRODUCT(((A116-$F$13:F115)^-$B$9)*($F$13:F115&gt;0)),0),"")</f>
        <v/>
      </c>
      <c r="N116" s="54" t="str">
        <f>IF(A116&lt;=$B$5,IF(SUM($G$13:G115)&gt;0,SUMPRODUCT(((A116-$G$13:G115)^-$B$9)*($G$13:G115&gt;0)),0),"")</f>
        <v/>
      </c>
      <c r="O116" s="49" t="str">
        <f t="shared" si="40"/>
        <v/>
      </c>
      <c r="P116" s="54" t="str">
        <f>IF(A116&lt;=$B$5,IF(SUM($I$13:I115)&lt;&gt;0,SUMPRODUCT(((A116-$I$13:I115)^-$B$9)*($I$13:I115&gt;0)),0),"")</f>
        <v/>
      </c>
      <c r="Q116" s="54" t="str">
        <f>IF(A116&lt;=$B$5,IF(SUM($J$13:J115)&gt;0,SUMPRODUCT(((A116-$J$13:J115)^-$B$9)*($J$13:J115&gt;0)),0),"")</f>
        <v/>
      </c>
      <c r="R116" s="49" t="str">
        <f t="shared" si="41"/>
        <v/>
      </c>
      <c r="S116" s="53"/>
      <c r="T116" s="54" t="str">
        <f t="shared" si="60"/>
        <v/>
      </c>
      <c r="U116" s="55" t="str">
        <f t="shared" si="61"/>
        <v/>
      </c>
      <c r="V116" s="49" t="str">
        <f t="shared" si="42"/>
        <v/>
      </c>
      <c r="W116" s="55" t="str">
        <f t="shared" si="62"/>
        <v/>
      </c>
      <c r="X116" s="55" t="str">
        <f t="shared" si="63"/>
        <v/>
      </c>
      <c r="Y116" s="49" t="str">
        <f t="shared" si="43"/>
        <v/>
      </c>
      <c r="Z116" s="53"/>
      <c r="AA116" s="50" t="str">
        <f t="shared" si="44"/>
        <v/>
      </c>
      <c r="AB116" s="50" t="str">
        <f t="shared" si="45"/>
        <v/>
      </c>
      <c r="AC116" s="51" t="str">
        <f t="shared" si="46"/>
        <v/>
      </c>
      <c r="AD116" s="50" t="str">
        <f t="shared" si="47"/>
        <v/>
      </c>
      <c r="AE116" s="50" t="str">
        <f t="shared" si="48"/>
        <v/>
      </c>
      <c r="AF116" s="51" t="str">
        <f t="shared" si="49"/>
        <v/>
      </c>
      <c r="AG116" s="53"/>
      <c r="AH116" s="50" t="str">
        <f t="shared" si="50"/>
        <v/>
      </c>
      <c r="AI116" s="50" t="str">
        <f t="shared" si="51"/>
        <v/>
      </c>
      <c r="AJ116" s="53"/>
      <c r="AK116" s="50" t="str">
        <f t="shared" si="52"/>
        <v/>
      </c>
      <c r="AL116" s="50" t="str">
        <f t="shared" si="53"/>
        <v/>
      </c>
      <c r="AM116" s="50" t="str">
        <f t="shared" si="54"/>
        <v/>
      </c>
      <c r="AN116" s="50" t="str">
        <f t="shared" si="55"/>
        <v/>
      </c>
      <c r="AO116" s="50" t="str">
        <f t="shared" si="56"/>
        <v/>
      </c>
      <c r="AP116" s="50" t="str">
        <f t="shared" si="57"/>
        <v/>
      </c>
      <c r="AQ116" s="53"/>
      <c r="AR116" s="55" t="s">
        <v>15</v>
      </c>
      <c r="AS116" s="55"/>
      <c r="AT116" s="55"/>
      <c r="AU116" s="55"/>
      <c r="AV116" s="55"/>
      <c r="AW116" s="55"/>
      <c r="AX116" s="55"/>
    </row>
    <row r="117" spans="1:50" x14ac:dyDescent="0.25">
      <c r="A117" s="52">
        <f t="shared" si="64"/>
        <v>104</v>
      </c>
      <c r="B117" s="52" t="str">
        <f t="shared" si="59"/>
        <v/>
      </c>
      <c r="C117" s="8" t="str">
        <f t="shared" si="34"/>
        <v/>
      </c>
      <c r="D117" s="8" t="str">
        <f t="shared" si="35"/>
        <v/>
      </c>
      <c r="E117" s="53"/>
      <c r="F117" s="8" t="str">
        <f t="shared" si="36"/>
        <v/>
      </c>
      <c r="G117" s="8" t="str">
        <f t="shared" si="37"/>
        <v/>
      </c>
      <c r="H117" s="46" t="str">
        <f t="shared" si="32"/>
        <v/>
      </c>
      <c r="I117" s="47" t="str">
        <f t="shared" si="38"/>
        <v/>
      </c>
      <c r="J117" s="47" t="str">
        <f t="shared" si="39"/>
        <v/>
      </c>
      <c r="K117" s="46" t="str">
        <f t="shared" si="33"/>
        <v/>
      </c>
      <c r="L117" s="53"/>
      <c r="M117" s="54" t="str">
        <f>IF(A117&lt;=$B$5,IF(SUM($F$13:F116)&gt;0,SUMPRODUCT(((A117-$F$13:F116)^-$B$9)*($F$13:F116&gt;0)),0),"")</f>
        <v/>
      </c>
      <c r="N117" s="54" t="str">
        <f>IF(A117&lt;=$B$5,IF(SUM($G$13:G116)&gt;0,SUMPRODUCT(((A117-$G$13:G116)^-$B$9)*($G$13:G116&gt;0)),0),"")</f>
        <v/>
      </c>
      <c r="O117" s="49" t="str">
        <f t="shared" si="40"/>
        <v/>
      </c>
      <c r="P117" s="54" t="str">
        <f>IF(A117&lt;=$B$5,IF(SUM($I$13:I116)&lt;&gt;0,SUMPRODUCT(((A117-$I$13:I116)^-$B$9)*($I$13:I116&gt;0)),0),"")</f>
        <v/>
      </c>
      <c r="Q117" s="54" t="str">
        <f>IF(A117&lt;=$B$5,IF(SUM($J$13:J116)&gt;0,SUMPRODUCT(((A117-$J$13:J116)^-$B$9)*($J$13:J116&gt;0)),0),"")</f>
        <v/>
      </c>
      <c r="R117" s="49" t="str">
        <f t="shared" si="41"/>
        <v/>
      </c>
      <c r="S117" s="53"/>
      <c r="T117" s="54" t="str">
        <f t="shared" si="60"/>
        <v/>
      </c>
      <c r="U117" s="55" t="str">
        <f t="shared" si="61"/>
        <v/>
      </c>
      <c r="V117" s="49" t="str">
        <f t="shared" si="42"/>
        <v/>
      </c>
      <c r="W117" s="55" t="str">
        <f t="shared" si="62"/>
        <v/>
      </c>
      <c r="X117" s="55" t="str">
        <f t="shared" si="63"/>
        <v/>
      </c>
      <c r="Y117" s="49" t="str">
        <f t="shared" si="43"/>
        <v/>
      </c>
      <c r="Z117" s="53"/>
      <c r="AA117" s="50" t="str">
        <f t="shared" si="44"/>
        <v/>
      </c>
      <c r="AB117" s="50" t="str">
        <f t="shared" si="45"/>
        <v/>
      </c>
      <c r="AC117" s="51" t="str">
        <f t="shared" si="46"/>
        <v/>
      </c>
      <c r="AD117" s="50" t="str">
        <f t="shared" si="47"/>
        <v/>
      </c>
      <c r="AE117" s="50" t="str">
        <f t="shared" si="48"/>
        <v/>
      </c>
      <c r="AF117" s="51" t="str">
        <f t="shared" si="49"/>
        <v/>
      </c>
      <c r="AG117" s="53"/>
      <c r="AH117" s="50" t="str">
        <f t="shared" si="50"/>
        <v/>
      </c>
      <c r="AI117" s="50" t="str">
        <f t="shared" si="51"/>
        <v/>
      </c>
      <c r="AJ117" s="53"/>
      <c r="AK117" s="50" t="str">
        <f t="shared" si="52"/>
        <v/>
      </c>
      <c r="AL117" s="50" t="str">
        <f t="shared" si="53"/>
        <v/>
      </c>
      <c r="AM117" s="50" t="str">
        <f t="shared" si="54"/>
        <v/>
      </c>
      <c r="AN117" s="50" t="str">
        <f t="shared" si="55"/>
        <v/>
      </c>
      <c r="AO117" s="50" t="str">
        <f t="shared" si="56"/>
        <v/>
      </c>
      <c r="AP117" s="50" t="str">
        <f t="shared" si="57"/>
        <v/>
      </c>
      <c r="AQ117" s="53"/>
      <c r="AR117" s="55" t="s">
        <v>15</v>
      </c>
      <c r="AS117" s="55"/>
      <c r="AT117" s="55"/>
      <c r="AU117" s="55"/>
      <c r="AV117" s="55"/>
      <c r="AW117" s="55"/>
      <c r="AX117" s="55"/>
    </row>
    <row r="118" spans="1:50" x14ac:dyDescent="0.25">
      <c r="A118" s="52">
        <f t="shared" si="64"/>
        <v>105</v>
      </c>
      <c r="B118" s="52" t="str">
        <f t="shared" si="59"/>
        <v/>
      </c>
      <c r="C118" s="8" t="str">
        <f t="shared" si="34"/>
        <v/>
      </c>
      <c r="D118" s="8" t="str">
        <f t="shared" si="35"/>
        <v/>
      </c>
      <c r="E118" s="53"/>
      <c r="F118" s="8" t="str">
        <f t="shared" si="36"/>
        <v/>
      </c>
      <c r="G118" s="8" t="str">
        <f t="shared" si="37"/>
        <v/>
      </c>
      <c r="H118" s="46" t="str">
        <f t="shared" si="32"/>
        <v/>
      </c>
      <c r="I118" s="47" t="str">
        <f t="shared" si="38"/>
        <v/>
      </c>
      <c r="J118" s="47" t="str">
        <f t="shared" si="39"/>
        <v/>
      </c>
      <c r="K118" s="46" t="str">
        <f t="shared" si="33"/>
        <v/>
      </c>
      <c r="L118" s="53"/>
      <c r="M118" s="54" t="str">
        <f>IF(A118&lt;=$B$5,IF(SUM($F$13:F117)&gt;0,SUMPRODUCT(((A118-$F$13:F117)^-$B$9)*($F$13:F117&gt;0)),0),"")</f>
        <v/>
      </c>
      <c r="N118" s="54" t="str">
        <f>IF(A118&lt;=$B$5,IF(SUM($G$13:G117)&gt;0,SUMPRODUCT(((A118-$G$13:G117)^-$B$9)*($G$13:G117&gt;0)),0),"")</f>
        <v/>
      </c>
      <c r="O118" s="49" t="str">
        <f t="shared" si="40"/>
        <v/>
      </c>
      <c r="P118" s="54" t="str">
        <f>IF(A118&lt;=$B$5,IF(SUM($I$13:I117)&lt;&gt;0,SUMPRODUCT(((A118-$I$13:I117)^-$B$9)*($I$13:I117&gt;0)),0),"")</f>
        <v/>
      </c>
      <c r="Q118" s="54" t="str">
        <f>IF(A118&lt;=$B$5,IF(SUM($J$13:J117)&gt;0,SUMPRODUCT(((A118-$J$13:J117)^-$B$9)*($J$13:J117&gt;0)),0),"")</f>
        <v/>
      </c>
      <c r="R118" s="49" t="str">
        <f t="shared" si="41"/>
        <v/>
      </c>
      <c r="S118" s="53"/>
      <c r="T118" s="54" t="str">
        <f t="shared" si="60"/>
        <v/>
      </c>
      <c r="U118" s="55" t="str">
        <f t="shared" si="61"/>
        <v/>
      </c>
      <c r="V118" s="49" t="str">
        <f t="shared" si="42"/>
        <v/>
      </c>
      <c r="W118" s="55" t="str">
        <f t="shared" si="62"/>
        <v/>
      </c>
      <c r="X118" s="55" t="str">
        <f t="shared" si="63"/>
        <v/>
      </c>
      <c r="Y118" s="49" t="str">
        <f t="shared" si="43"/>
        <v/>
      </c>
      <c r="Z118" s="53"/>
      <c r="AA118" s="50" t="str">
        <f t="shared" si="44"/>
        <v/>
      </c>
      <c r="AB118" s="50" t="str">
        <f t="shared" si="45"/>
        <v/>
      </c>
      <c r="AC118" s="51" t="str">
        <f t="shared" si="46"/>
        <v/>
      </c>
      <c r="AD118" s="50" t="str">
        <f t="shared" si="47"/>
        <v/>
      </c>
      <c r="AE118" s="50" t="str">
        <f t="shared" si="48"/>
        <v/>
      </c>
      <c r="AF118" s="51" t="str">
        <f t="shared" si="49"/>
        <v/>
      </c>
      <c r="AG118" s="53"/>
      <c r="AH118" s="50" t="str">
        <f t="shared" si="50"/>
        <v/>
      </c>
      <c r="AI118" s="50" t="str">
        <f t="shared" si="51"/>
        <v/>
      </c>
      <c r="AJ118" s="53"/>
      <c r="AK118" s="50" t="str">
        <f t="shared" si="52"/>
        <v/>
      </c>
      <c r="AL118" s="50" t="str">
        <f t="shared" si="53"/>
        <v/>
      </c>
      <c r="AM118" s="50" t="str">
        <f t="shared" si="54"/>
        <v/>
      </c>
      <c r="AN118" s="50" t="str">
        <f t="shared" si="55"/>
        <v/>
      </c>
      <c r="AO118" s="50" t="str">
        <f t="shared" si="56"/>
        <v/>
      </c>
      <c r="AP118" s="50" t="str">
        <f t="shared" si="57"/>
        <v/>
      </c>
      <c r="AQ118" s="53"/>
      <c r="AR118" s="55" t="s">
        <v>15</v>
      </c>
      <c r="AS118" s="55"/>
      <c r="AT118" s="55"/>
      <c r="AU118" s="55"/>
      <c r="AV118" s="55"/>
      <c r="AW118" s="55"/>
      <c r="AX118" s="55"/>
    </row>
    <row r="119" spans="1:50" x14ac:dyDescent="0.25">
      <c r="A119" s="52">
        <f t="shared" si="64"/>
        <v>106</v>
      </c>
      <c r="B119" s="52" t="str">
        <f t="shared" si="59"/>
        <v/>
      </c>
      <c r="C119" s="8" t="str">
        <f t="shared" si="34"/>
        <v/>
      </c>
      <c r="D119" s="8" t="str">
        <f t="shared" si="35"/>
        <v/>
      </c>
      <c r="E119" s="53"/>
      <c r="F119" s="8" t="str">
        <f t="shared" si="36"/>
        <v/>
      </c>
      <c r="G119" s="8" t="str">
        <f t="shared" si="37"/>
        <v/>
      </c>
      <c r="H119" s="46" t="str">
        <f t="shared" si="32"/>
        <v/>
      </c>
      <c r="I119" s="47" t="str">
        <f t="shared" si="38"/>
        <v/>
      </c>
      <c r="J119" s="47" t="str">
        <f t="shared" si="39"/>
        <v/>
      </c>
      <c r="K119" s="46" t="str">
        <f t="shared" si="33"/>
        <v/>
      </c>
      <c r="L119" s="53"/>
      <c r="M119" s="54" t="str">
        <f>IF(A119&lt;=$B$5,IF(SUM($F$13:F118)&gt;0,SUMPRODUCT(((A119-$F$13:F118)^-$B$9)*($F$13:F118&gt;0)),0),"")</f>
        <v/>
      </c>
      <c r="N119" s="54" t="str">
        <f>IF(A119&lt;=$B$5,IF(SUM($G$13:G118)&gt;0,SUMPRODUCT(((A119-$G$13:G118)^-$B$9)*($G$13:G118&gt;0)),0),"")</f>
        <v/>
      </c>
      <c r="O119" s="49" t="str">
        <f t="shared" si="40"/>
        <v/>
      </c>
      <c r="P119" s="54" t="str">
        <f>IF(A119&lt;=$B$5,IF(SUM($I$13:I118)&lt;&gt;0,SUMPRODUCT(((A119-$I$13:I118)^-$B$9)*($I$13:I118&gt;0)),0),"")</f>
        <v/>
      </c>
      <c r="Q119" s="54" t="str">
        <f>IF(A119&lt;=$B$5,IF(SUM($J$13:J118)&gt;0,SUMPRODUCT(((A119-$J$13:J118)^-$B$9)*($J$13:J118&gt;0)),0),"")</f>
        <v/>
      </c>
      <c r="R119" s="49" t="str">
        <f t="shared" si="41"/>
        <v/>
      </c>
      <c r="S119" s="53"/>
      <c r="T119" s="54" t="str">
        <f t="shared" si="60"/>
        <v/>
      </c>
      <c r="U119" s="55" t="str">
        <f t="shared" si="61"/>
        <v/>
      </c>
      <c r="V119" s="49" t="str">
        <f t="shared" si="42"/>
        <v/>
      </c>
      <c r="W119" s="55" t="str">
        <f t="shared" si="62"/>
        <v/>
      </c>
      <c r="X119" s="55" t="str">
        <f t="shared" si="63"/>
        <v/>
      </c>
      <c r="Y119" s="49" t="str">
        <f t="shared" si="43"/>
        <v/>
      </c>
      <c r="Z119" s="53"/>
      <c r="AA119" s="50" t="str">
        <f t="shared" si="44"/>
        <v/>
      </c>
      <c r="AB119" s="50" t="str">
        <f t="shared" si="45"/>
        <v/>
      </c>
      <c r="AC119" s="51" t="str">
        <f t="shared" si="46"/>
        <v/>
      </c>
      <c r="AD119" s="50" t="str">
        <f t="shared" si="47"/>
        <v/>
      </c>
      <c r="AE119" s="50" t="str">
        <f t="shared" si="48"/>
        <v/>
      </c>
      <c r="AF119" s="51" t="str">
        <f t="shared" si="49"/>
        <v/>
      </c>
      <c r="AG119" s="53"/>
      <c r="AH119" s="50" t="str">
        <f t="shared" si="50"/>
        <v/>
      </c>
      <c r="AI119" s="50" t="str">
        <f t="shared" si="51"/>
        <v/>
      </c>
      <c r="AJ119" s="53"/>
      <c r="AK119" s="50" t="str">
        <f t="shared" si="52"/>
        <v/>
      </c>
      <c r="AL119" s="50" t="str">
        <f t="shared" si="53"/>
        <v/>
      </c>
      <c r="AM119" s="50" t="str">
        <f t="shared" si="54"/>
        <v/>
      </c>
      <c r="AN119" s="50" t="str">
        <f t="shared" si="55"/>
        <v/>
      </c>
      <c r="AO119" s="50" t="str">
        <f t="shared" si="56"/>
        <v/>
      </c>
      <c r="AP119" s="50" t="str">
        <f t="shared" si="57"/>
        <v/>
      </c>
      <c r="AQ119" s="53"/>
      <c r="AR119" s="55" t="s">
        <v>15</v>
      </c>
      <c r="AS119" s="55"/>
      <c r="AT119" s="55"/>
      <c r="AU119" s="55"/>
      <c r="AV119" s="55"/>
      <c r="AW119" s="55"/>
      <c r="AX119" s="55"/>
    </row>
    <row r="120" spans="1:50" x14ac:dyDescent="0.25">
      <c r="A120" s="52">
        <f t="shared" si="64"/>
        <v>107</v>
      </c>
      <c r="B120" s="52" t="str">
        <f t="shared" si="59"/>
        <v/>
      </c>
      <c r="C120" s="8" t="str">
        <f t="shared" si="34"/>
        <v/>
      </c>
      <c r="D120" s="8" t="str">
        <f t="shared" si="35"/>
        <v/>
      </c>
      <c r="E120" s="53"/>
      <c r="F120" s="8" t="str">
        <f t="shared" si="36"/>
        <v/>
      </c>
      <c r="G120" s="8" t="str">
        <f t="shared" si="37"/>
        <v/>
      </c>
      <c r="H120" s="46" t="str">
        <f t="shared" si="32"/>
        <v/>
      </c>
      <c r="I120" s="47" t="str">
        <f t="shared" si="38"/>
        <v/>
      </c>
      <c r="J120" s="47" t="str">
        <f t="shared" si="39"/>
        <v/>
      </c>
      <c r="K120" s="46" t="str">
        <f t="shared" si="33"/>
        <v/>
      </c>
      <c r="L120" s="53"/>
      <c r="M120" s="54" t="str">
        <f>IF(A120&lt;=$B$5,IF(SUM($F$13:F119)&gt;0,SUMPRODUCT(((A120-$F$13:F119)^-$B$9)*($F$13:F119&gt;0)),0),"")</f>
        <v/>
      </c>
      <c r="N120" s="54" t="str">
        <f>IF(A120&lt;=$B$5,IF(SUM($G$13:G119)&gt;0,SUMPRODUCT(((A120-$G$13:G119)^-$B$9)*($G$13:G119&gt;0)),0),"")</f>
        <v/>
      </c>
      <c r="O120" s="49" t="str">
        <f t="shared" si="40"/>
        <v/>
      </c>
      <c r="P120" s="54" t="str">
        <f>IF(A120&lt;=$B$5,IF(SUM($I$13:I119)&lt;&gt;0,SUMPRODUCT(((A120-$I$13:I119)^-$B$9)*($I$13:I119&gt;0)),0),"")</f>
        <v/>
      </c>
      <c r="Q120" s="54" t="str">
        <f>IF(A120&lt;=$B$5,IF(SUM($J$13:J119)&gt;0,SUMPRODUCT(((A120-$J$13:J119)^-$B$9)*($J$13:J119&gt;0)),0),"")</f>
        <v/>
      </c>
      <c r="R120" s="49" t="str">
        <f t="shared" si="41"/>
        <v/>
      </c>
      <c r="S120" s="53"/>
      <c r="T120" s="54" t="str">
        <f t="shared" si="60"/>
        <v/>
      </c>
      <c r="U120" s="55" t="str">
        <f t="shared" si="61"/>
        <v/>
      </c>
      <c r="V120" s="49" t="str">
        <f t="shared" si="42"/>
        <v/>
      </c>
      <c r="W120" s="55" t="str">
        <f t="shared" si="62"/>
        <v/>
      </c>
      <c r="X120" s="55" t="str">
        <f t="shared" si="63"/>
        <v/>
      </c>
      <c r="Y120" s="49" t="str">
        <f t="shared" si="43"/>
        <v/>
      </c>
      <c r="Z120" s="53"/>
      <c r="AA120" s="50" t="str">
        <f t="shared" si="44"/>
        <v/>
      </c>
      <c r="AB120" s="50" t="str">
        <f t="shared" si="45"/>
        <v/>
      </c>
      <c r="AC120" s="51" t="str">
        <f t="shared" si="46"/>
        <v/>
      </c>
      <c r="AD120" s="50" t="str">
        <f t="shared" si="47"/>
        <v/>
      </c>
      <c r="AE120" s="50" t="str">
        <f t="shared" si="48"/>
        <v/>
      </c>
      <c r="AF120" s="51" t="str">
        <f t="shared" si="49"/>
        <v/>
      </c>
      <c r="AG120" s="53"/>
      <c r="AH120" s="50" t="str">
        <f t="shared" si="50"/>
        <v/>
      </c>
      <c r="AI120" s="50" t="str">
        <f t="shared" si="51"/>
        <v/>
      </c>
      <c r="AJ120" s="53"/>
      <c r="AK120" s="50" t="str">
        <f t="shared" si="52"/>
        <v/>
      </c>
      <c r="AL120" s="50" t="str">
        <f t="shared" si="53"/>
        <v/>
      </c>
      <c r="AM120" s="50" t="str">
        <f t="shared" si="54"/>
        <v/>
      </c>
      <c r="AN120" s="50" t="str">
        <f t="shared" si="55"/>
        <v/>
      </c>
      <c r="AO120" s="50" t="str">
        <f t="shared" si="56"/>
        <v/>
      </c>
      <c r="AP120" s="50" t="str">
        <f t="shared" si="57"/>
        <v/>
      </c>
      <c r="AQ120" s="53"/>
      <c r="AR120" s="55" t="s">
        <v>15</v>
      </c>
      <c r="AS120" s="55"/>
      <c r="AT120" s="55"/>
      <c r="AU120" s="55"/>
      <c r="AV120" s="55"/>
      <c r="AW120" s="55"/>
      <c r="AX120" s="55"/>
    </row>
    <row r="121" spans="1:50" x14ac:dyDescent="0.25">
      <c r="A121" s="52">
        <f t="shared" si="64"/>
        <v>108</v>
      </c>
      <c r="B121" s="52" t="str">
        <f t="shared" si="59"/>
        <v/>
      </c>
      <c r="C121" s="8" t="str">
        <f t="shared" si="34"/>
        <v/>
      </c>
      <c r="D121" s="8" t="str">
        <f t="shared" si="35"/>
        <v/>
      </c>
      <c r="E121" s="53"/>
      <c r="F121" s="8" t="str">
        <f t="shared" si="36"/>
        <v/>
      </c>
      <c r="G121" s="8" t="str">
        <f t="shared" si="37"/>
        <v/>
      </c>
      <c r="H121" s="46" t="str">
        <f t="shared" si="32"/>
        <v/>
      </c>
      <c r="I121" s="47" t="str">
        <f t="shared" si="38"/>
        <v/>
      </c>
      <c r="J121" s="47" t="str">
        <f t="shared" si="39"/>
        <v/>
      </c>
      <c r="K121" s="46" t="str">
        <f t="shared" si="33"/>
        <v/>
      </c>
      <c r="L121" s="53"/>
      <c r="M121" s="54" t="str">
        <f>IF(A121&lt;=$B$5,IF(SUM($F$13:F120)&gt;0,SUMPRODUCT(((A121-$F$13:F120)^-$B$9)*($F$13:F120&gt;0)),0),"")</f>
        <v/>
      </c>
      <c r="N121" s="54" t="str">
        <f>IF(A121&lt;=$B$5,IF(SUM($G$13:G120)&gt;0,SUMPRODUCT(((A121-$G$13:G120)^-$B$9)*($G$13:G120&gt;0)),0),"")</f>
        <v/>
      </c>
      <c r="O121" s="49" t="str">
        <f t="shared" si="40"/>
        <v/>
      </c>
      <c r="P121" s="54" t="str">
        <f>IF(A121&lt;=$B$5,IF(SUM($I$13:I120)&lt;&gt;0,SUMPRODUCT(((A121-$I$13:I120)^-$B$9)*($I$13:I120&gt;0)),0),"")</f>
        <v/>
      </c>
      <c r="Q121" s="54" t="str">
        <f>IF(A121&lt;=$B$5,IF(SUM($J$13:J120)&gt;0,SUMPRODUCT(((A121-$J$13:J120)^-$B$9)*($J$13:J120&gt;0)),0),"")</f>
        <v/>
      </c>
      <c r="R121" s="49" t="str">
        <f t="shared" si="41"/>
        <v/>
      </c>
      <c r="S121" s="53"/>
      <c r="T121" s="54" t="str">
        <f t="shared" si="60"/>
        <v/>
      </c>
      <c r="U121" s="55" t="str">
        <f t="shared" si="61"/>
        <v/>
      </c>
      <c r="V121" s="49" t="str">
        <f t="shared" si="42"/>
        <v/>
      </c>
      <c r="W121" s="55" t="str">
        <f t="shared" si="62"/>
        <v/>
      </c>
      <c r="X121" s="55" t="str">
        <f t="shared" si="63"/>
        <v/>
      </c>
      <c r="Y121" s="49" t="str">
        <f t="shared" si="43"/>
        <v/>
      </c>
      <c r="Z121" s="53"/>
      <c r="AA121" s="50" t="str">
        <f t="shared" si="44"/>
        <v/>
      </c>
      <c r="AB121" s="50" t="str">
        <f t="shared" si="45"/>
        <v/>
      </c>
      <c r="AC121" s="51" t="str">
        <f t="shared" si="46"/>
        <v/>
      </c>
      <c r="AD121" s="50" t="str">
        <f t="shared" si="47"/>
        <v/>
      </c>
      <c r="AE121" s="50" t="str">
        <f t="shared" si="48"/>
        <v/>
      </c>
      <c r="AF121" s="51" t="str">
        <f t="shared" si="49"/>
        <v/>
      </c>
      <c r="AG121" s="53"/>
      <c r="AH121" s="50" t="str">
        <f t="shared" si="50"/>
        <v/>
      </c>
      <c r="AI121" s="50" t="str">
        <f t="shared" si="51"/>
        <v/>
      </c>
      <c r="AJ121" s="53"/>
      <c r="AK121" s="50" t="str">
        <f t="shared" si="52"/>
        <v/>
      </c>
      <c r="AL121" s="50" t="str">
        <f t="shared" si="53"/>
        <v/>
      </c>
      <c r="AM121" s="50" t="str">
        <f t="shared" si="54"/>
        <v/>
      </c>
      <c r="AN121" s="50" t="str">
        <f t="shared" si="55"/>
        <v/>
      </c>
      <c r="AO121" s="50" t="str">
        <f t="shared" si="56"/>
        <v/>
      </c>
      <c r="AP121" s="50" t="str">
        <f t="shared" si="57"/>
        <v/>
      </c>
      <c r="AQ121" s="53"/>
      <c r="AR121" s="55" t="s">
        <v>15</v>
      </c>
      <c r="AS121" s="55"/>
      <c r="AT121" s="55"/>
      <c r="AU121" s="55"/>
      <c r="AV121" s="55"/>
      <c r="AW121" s="55"/>
      <c r="AX121" s="55"/>
    </row>
    <row r="122" spans="1:50" x14ac:dyDescent="0.25">
      <c r="A122" s="52">
        <f t="shared" si="64"/>
        <v>109</v>
      </c>
      <c r="B122" s="52" t="str">
        <f t="shared" si="59"/>
        <v/>
      </c>
      <c r="C122" s="8" t="str">
        <f t="shared" si="34"/>
        <v/>
      </c>
      <c r="D122" s="8" t="str">
        <f t="shared" si="35"/>
        <v/>
      </c>
      <c r="E122" s="53"/>
      <c r="F122" s="8" t="str">
        <f t="shared" si="36"/>
        <v/>
      </c>
      <c r="G122" s="8" t="str">
        <f t="shared" si="37"/>
        <v/>
      </c>
      <c r="H122" s="46" t="str">
        <f t="shared" si="32"/>
        <v/>
      </c>
      <c r="I122" s="47" t="str">
        <f t="shared" si="38"/>
        <v/>
      </c>
      <c r="J122" s="47" t="str">
        <f t="shared" si="39"/>
        <v/>
      </c>
      <c r="K122" s="46" t="str">
        <f t="shared" si="33"/>
        <v/>
      </c>
      <c r="L122" s="53"/>
      <c r="M122" s="54" t="str">
        <f>IF(A122&lt;=$B$5,IF(SUM($F$13:F121)&gt;0,SUMPRODUCT(((A122-$F$13:F121)^-$B$9)*($F$13:F121&gt;0)),0),"")</f>
        <v/>
      </c>
      <c r="N122" s="54" t="str">
        <f>IF(A122&lt;=$B$5,IF(SUM($G$13:G121)&gt;0,SUMPRODUCT(((A122-$G$13:G121)^-$B$9)*($G$13:G121&gt;0)),0),"")</f>
        <v/>
      </c>
      <c r="O122" s="49" t="str">
        <f t="shared" si="40"/>
        <v/>
      </c>
      <c r="P122" s="54" t="str">
        <f>IF(A122&lt;=$B$5,IF(SUM($I$13:I121)&lt;&gt;0,SUMPRODUCT(((A122-$I$13:I121)^-$B$9)*($I$13:I121&gt;0)),0),"")</f>
        <v/>
      </c>
      <c r="Q122" s="54" t="str">
        <f>IF(A122&lt;=$B$5,IF(SUM($J$13:J121)&gt;0,SUMPRODUCT(((A122-$J$13:J121)^-$B$9)*($J$13:J121&gt;0)),0),"")</f>
        <v/>
      </c>
      <c r="R122" s="49" t="str">
        <f t="shared" si="41"/>
        <v/>
      </c>
      <c r="S122" s="53"/>
      <c r="T122" s="54" t="str">
        <f t="shared" si="60"/>
        <v/>
      </c>
      <c r="U122" s="55" t="str">
        <f t="shared" si="61"/>
        <v/>
      </c>
      <c r="V122" s="49" t="str">
        <f t="shared" si="42"/>
        <v/>
      </c>
      <c r="W122" s="55" t="str">
        <f t="shared" si="62"/>
        <v/>
      </c>
      <c r="X122" s="55" t="str">
        <f t="shared" si="63"/>
        <v/>
      </c>
      <c r="Y122" s="49" t="str">
        <f t="shared" si="43"/>
        <v/>
      </c>
      <c r="Z122" s="53"/>
      <c r="AA122" s="50" t="str">
        <f t="shared" si="44"/>
        <v/>
      </c>
      <c r="AB122" s="50" t="str">
        <f t="shared" si="45"/>
        <v/>
      </c>
      <c r="AC122" s="51" t="str">
        <f t="shared" si="46"/>
        <v/>
      </c>
      <c r="AD122" s="50" t="str">
        <f t="shared" si="47"/>
        <v/>
      </c>
      <c r="AE122" s="50" t="str">
        <f t="shared" si="48"/>
        <v/>
      </c>
      <c r="AF122" s="51" t="str">
        <f t="shared" si="49"/>
        <v/>
      </c>
      <c r="AG122" s="53"/>
      <c r="AH122" s="50" t="str">
        <f t="shared" si="50"/>
        <v/>
      </c>
      <c r="AI122" s="50" t="str">
        <f t="shared" si="51"/>
        <v/>
      </c>
      <c r="AJ122" s="53"/>
      <c r="AK122" s="50" t="str">
        <f t="shared" si="52"/>
        <v/>
      </c>
      <c r="AL122" s="50" t="str">
        <f t="shared" si="53"/>
        <v/>
      </c>
      <c r="AM122" s="50" t="str">
        <f t="shared" si="54"/>
        <v/>
      </c>
      <c r="AN122" s="50" t="str">
        <f t="shared" si="55"/>
        <v/>
      </c>
      <c r="AO122" s="50" t="str">
        <f t="shared" si="56"/>
        <v/>
      </c>
      <c r="AP122" s="50" t="str">
        <f t="shared" si="57"/>
        <v/>
      </c>
      <c r="AQ122" s="53"/>
      <c r="AR122" s="55" t="s">
        <v>15</v>
      </c>
      <c r="AS122" s="55"/>
      <c r="AT122" s="55"/>
      <c r="AU122" s="55"/>
      <c r="AV122" s="55"/>
      <c r="AW122" s="55"/>
      <c r="AX122" s="55"/>
    </row>
    <row r="123" spans="1:50" x14ac:dyDescent="0.25">
      <c r="A123" s="52">
        <f t="shared" si="64"/>
        <v>110</v>
      </c>
      <c r="B123" s="52" t="str">
        <f t="shared" si="59"/>
        <v/>
      </c>
      <c r="C123" s="8" t="str">
        <f t="shared" si="34"/>
        <v/>
      </c>
      <c r="D123" s="8" t="str">
        <f t="shared" si="35"/>
        <v/>
      </c>
      <c r="E123" s="53"/>
      <c r="F123" s="8" t="str">
        <f t="shared" si="36"/>
        <v/>
      </c>
      <c r="G123" s="8" t="str">
        <f t="shared" si="37"/>
        <v/>
      </c>
      <c r="H123" s="46" t="str">
        <f t="shared" si="32"/>
        <v/>
      </c>
      <c r="I123" s="47" t="str">
        <f t="shared" si="38"/>
        <v/>
      </c>
      <c r="J123" s="47" t="str">
        <f t="shared" si="39"/>
        <v/>
      </c>
      <c r="K123" s="46" t="str">
        <f t="shared" si="33"/>
        <v/>
      </c>
      <c r="L123" s="53"/>
      <c r="M123" s="54" t="str">
        <f>IF(A123&lt;=$B$5,IF(SUM($F$13:F122)&gt;0,SUMPRODUCT(((A123-$F$13:F122)^-$B$9)*($F$13:F122&gt;0)),0),"")</f>
        <v/>
      </c>
      <c r="N123" s="54" t="str">
        <f>IF(A123&lt;=$B$5,IF(SUM($G$13:G122)&gt;0,SUMPRODUCT(((A123-$G$13:G122)^-$B$9)*($G$13:G122&gt;0)),0),"")</f>
        <v/>
      </c>
      <c r="O123" s="49" t="str">
        <f t="shared" si="40"/>
        <v/>
      </c>
      <c r="P123" s="54" t="str">
        <f>IF(A123&lt;=$B$5,IF(SUM($I$13:I122)&lt;&gt;0,SUMPRODUCT(((A123-$I$13:I122)^-$B$9)*($I$13:I122&gt;0)),0),"")</f>
        <v/>
      </c>
      <c r="Q123" s="54" t="str">
        <f>IF(A123&lt;=$B$5,IF(SUM($J$13:J122)&gt;0,SUMPRODUCT(((A123-$J$13:J122)^-$B$9)*($J$13:J122&gt;0)),0),"")</f>
        <v/>
      </c>
      <c r="R123" s="49" t="str">
        <f t="shared" si="41"/>
        <v/>
      </c>
      <c r="S123" s="53"/>
      <c r="T123" s="54" t="str">
        <f t="shared" si="60"/>
        <v/>
      </c>
      <c r="U123" s="55" t="str">
        <f t="shared" si="61"/>
        <v/>
      </c>
      <c r="V123" s="49" t="str">
        <f t="shared" si="42"/>
        <v/>
      </c>
      <c r="W123" s="55" t="str">
        <f t="shared" si="62"/>
        <v/>
      </c>
      <c r="X123" s="55" t="str">
        <f t="shared" si="63"/>
        <v/>
      </c>
      <c r="Y123" s="49" t="str">
        <f t="shared" si="43"/>
        <v/>
      </c>
      <c r="Z123" s="53"/>
      <c r="AA123" s="50" t="str">
        <f t="shared" si="44"/>
        <v/>
      </c>
      <c r="AB123" s="50" t="str">
        <f t="shared" si="45"/>
        <v/>
      </c>
      <c r="AC123" s="51" t="str">
        <f t="shared" si="46"/>
        <v/>
      </c>
      <c r="AD123" s="50" t="str">
        <f t="shared" si="47"/>
        <v/>
      </c>
      <c r="AE123" s="50" t="str">
        <f t="shared" si="48"/>
        <v/>
      </c>
      <c r="AF123" s="51" t="str">
        <f t="shared" si="49"/>
        <v/>
      </c>
      <c r="AG123" s="53"/>
      <c r="AH123" s="50" t="str">
        <f t="shared" si="50"/>
        <v/>
      </c>
      <c r="AI123" s="50" t="str">
        <f t="shared" si="51"/>
        <v/>
      </c>
      <c r="AJ123" s="53"/>
      <c r="AK123" s="50" t="str">
        <f t="shared" si="52"/>
        <v/>
      </c>
      <c r="AL123" s="50" t="str">
        <f t="shared" si="53"/>
        <v/>
      </c>
      <c r="AM123" s="50" t="str">
        <f t="shared" si="54"/>
        <v/>
      </c>
      <c r="AN123" s="50" t="str">
        <f t="shared" si="55"/>
        <v/>
      </c>
      <c r="AO123" s="50" t="str">
        <f t="shared" si="56"/>
        <v/>
      </c>
      <c r="AP123" s="50" t="str">
        <f t="shared" si="57"/>
        <v/>
      </c>
      <c r="AQ123" s="53"/>
      <c r="AR123" s="55" t="s">
        <v>15</v>
      </c>
      <c r="AS123" s="55"/>
      <c r="AT123" s="55"/>
      <c r="AU123" s="55"/>
      <c r="AV123" s="55"/>
      <c r="AW123" s="55"/>
      <c r="AX123" s="55"/>
    </row>
    <row r="124" spans="1:50" x14ac:dyDescent="0.25">
      <c r="A124" s="52">
        <f t="shared" si="64"/>
        <v>111</v>
      </c>
      <c r="B124" s="52" t="str">
        <f t="shared" si="59"/>
        <v/>
      </c>
      <c r="C124" s="8" t="str">
        <f t="shared" si="34"/>
        <v/>
      </c>
      <c r="D124" s="8" t="str">
        <f t="shared" si="35"/>
        <v/>
      </c>
      <c r="E124" s="53"/>
      <c r="F124" s="8" t="str">
        <f t="shared" si="36"/>
        <v/>
      </c>
      <c r="G124" s="8" t="str">
        <f t="shared" si="37"/>
        <v/>
      </c>
      <c r="H124" s="46" t="str">
        <f t="shared" si="32"/>
        <v/>
      </c>
      <c r="I124" s="47" t="str">
        <f t="shared" si="38"/>
        <v/>
      </c>
      <c r="J124" s="47" t="str">
        <f t="shared" si="39"/>
        <v/>
      </c>
      <c r="K124" s="46" t="str">
        <f t="shared" si="33"/>
        <v/>
      </c>
      <c r="L124" s="53"/>
      <c r="M124" s="54" t="str">
        <f>IF(A124&lt;=$B$5,IF(SUM($F$13:F123)&gt;0,SUMPRODUCT(((A124-$F$13:F123)^-$B$9)*($F$13:F123&gt;0)),0),"")</f>
        <v/>
      </c>
      <c r="N124" s="54" t="str">
        <f>IF(A124&lt;=$B$5,IF(SUM($G$13:G123)&gt;0,SUMPRODUCT(((A124-$G$13:G123)^-$B$9)*($G$13:G123&gt;0)),0),"")</f>
        <v/>
      </c>
      <c r="O124" s="49" t="str">
        <f t="shared" si="40"/>
        <v/>
      </c>
      <c r="P124" s="54" t="str">
        <f>IF(A124&lt;=$B$5,IF(SUM($I$13:I123)&lt;&gt;0,SUMPRODUCT(((A124-$I$13:I123)^-$B$9)*($I$13:I123&gt;0)),0),"")</f>
        <v/>
      </c>
      <c r="Q124" s="54" t="str">
        <f>IF(A124&lt;=$B$5,IF(SUM($J$13:J123)&gt;0,SUMPRODUCT(((A124-$J$13:J123)^-$B$9)*($J$13:J123&gt;0)),0),"")</f>
        <v/>
      </c>
      <c r="R124" s="49" t="str">
        <f t="shared" si="41"/>
        <v/>
      </c>
      <c r="S124" s="53"/>
      <c r="T124" s="54" t="str">
        <f t="shared" si="60"/>
        <v/>
      </c>
      <c r="U124" s="55" t="str">
        <f t="shared" si="61"/>
        <v/>
      </c>
      <c r="V124" s="49" t="str">
        <f t="shared" si="42"/>
        <v/>
      </c>
      <c r="W124" s="55" t="str">
        <f t="shared" si="62"/>
        <v/>
      </c>
      <c r="X124" s="55" t="str">
        <f t="shared" si="63"/>
        <v/>
      </c>
      <c r="Y124" s="49" t="str">
        <f t="shared" si="43"/>
        <v/>
      </c>
      <c r="Z124" s="53"/>
      <c r="AA124" s="50" t="str">
        <f t="shared" si="44"/>
        <v/>
      </c>
      <c r="AB124" s="50" t="str">
        <f t="shared" si="45"/>
        <v/>
      </c>
      <c r="AC124" s="51" t="str">
        <f t="shared" si="46"/>
        <v/>
      </c>
      <c r="AD124" s="50" t="str">
        <f t="shared" si="47"/>
        <v/>
      </c>
      <c r="AE124" s="50" t="str">
        <f t="shared" si="48"/>
        <v/>
      </c>
      <c r="AF124" s="51" t="str">
        <f t="shared" si="49"/>
        <v/>
      </c>
      <c r="AG124" s="53"/>
      <c r="AH124" s="50" t="str">
        <f t="shared" si="50"/>
        <v/>
      </c>
      <c r="AI124" s="50" t="str">
        <f t="shared" si="51"/>
        <v/>
      </c>
      <c r="AJ124" s="53"/>
      <c r="AK124" s="50" t="str">
        <f t="shared" si="52"/>
        <v/>
      </c>
      <c r="AL124" s="50" t="str">
        <f t="shared" si="53"/>
        <v/>
      </c>
      <c r="AM124" s="50" t="str">
        <f t="shared" si="54"/>
        <v/>
      </c>
      <c r="AN124" s="50" t="str">
        <f t="shared" si="55"/>
        <v/>
      </c>
      <c r="AO124" s="50" t="str">
        <f t="shared" si="56"/>
        <v/>
      </c>
      <c r="AP124" s="50" t="str">
        <f t="shared" si="57"/>
        <v/>
      </c>
      <c r="AQ124" s="53"/>
      <c r="AR124" s="55" t="s">
        <v>15</v>
      </c>
      <c r="AS124" s="55"/>
      <c r="AT124" s="55"/>
      <c r="AU124" s="55"/>
      <c r="AV124" s="55"/>
      <c r="AW124" s="55"/>
      <c r="AX124" s="55"/>
    </row>
    <row r="125" spans="1:50" x14ac:dyDescent="0.25">
      <c r="A125" s="52">
        <f t="shared" si="64"/>
        <v>112</v>
      </c>
      <c r="B125" s="52" t="str">
        <f t="shared" si="59"/>
        <v/>
      </c>
      <c r="C125" s="8" t="str">
        <f t="shared" si="34"/>
        <v/>
      </c>
      <c r="D125" s="8" t="str">
        <f t="shared" si="35"/>
        <v/>
      </c>
      <c r="E125" s="53"/>
      <c r="F125" s="8" t="str">
        <f t="shared" si="36"/>
        <v/>
      </c>
      <c r="G125" s="8" t="str">
        <f t="shared" si="37"/>
        <v/>
      </c>
      <c r="H125" s="46" t="str">
        <f t="shared" si="32"/>
        <v/>
      </c>
      <c r="I125" s="47" t="str">
        <f t="shared" si="38"/>
        <v/>
      </c>
      <c r="J125" s="47" t="str">
        <f t="shared" si="39"/>
        <v/>
      </c>
      <c r="K125" s="46" t="str">
        <f t="shared" si="33"/>
        <v/>
      </c>
      <c r="L125" s="53"/>
      <c r="M125" s="54" t="str">
        <f>IF(A125&lt;=$B$5,IF(SUM($F$13:F124)&gt;0,SUMPRODUCT(((A125-$F$13:F124)^-$B$9)*($F$13:F124&gt;0)),0),"")</f>
        <v/>
      </c>
      <c r="N125" s="54" t="str">
        <f>IF(A125&lt;=$B$5,IF(SUM($G$13:G124)&gt;0,SUMPRODUCT(((A125-$G$13:G124)^-$B$9)*($G$13:G124&gt;0)),0),"")</f>
        <v/>
      </c>
      <c r="O125" s="49" t="str">
        <f t="shared" si="40"/>
        <v/>
      </c>
      <c r="P125" s="54" t="str">
        <f>IF(A125&lt;=$B$5,IF(SUM($I$13:I124)&lt;&gt;0,SUMPRODUCT(((A125-$I$13:I124)^-$B$9)*($I$13:I124&gt;0)),0),"")</f>
        <v/>
      </c>
      <c r="Q125" s="54" t="str">
        <f>IF(A125&lt;=$B$5,IF(SUM($J$13:J124)&gt;0,SUMPRODUCT(((A125-$J$13:J124)^-$B$9)*($J$13:J124&gt;0)),0),"")</f>
        <v/>
      </c>
      <c r="R125" s="49" t="str">
        <f t="shared" si="41"/>
        <v/>
      </c>
      <c r="S125" s="53"/>
      <c r="T125" s="54" t="str">
        <f t="shared" si="60"/>
        <v/>
      </c>
      <c r="U125" s="55" t="str">
        <f t="shared" si="61"/>
        <v/>
      </c>
      <c r="V125" s="49" t="str">
        <f t="shared" si="42"/>
        <v/>
      </c>
      <c r="W125" s="55" t="str">
        <f t="shared" si="62"/>
        <v/>
      </c>
      <c r="X125" s="55" t="str">
        <f t="shared" si="63"/>
        <v/>
      </c>
      <c r="Y125" s="49" t="str">
        <f t="shared" si="43"/>
        <v/>
      </c>
      <c r="Z125" s="53"/>
      <c r="AA125" s="50" t="str">
        <f t="shared" si="44"/>
        <v/>
      </c>
      <c r="AB125" s="50" t="str">
        <f t="shared" si="45"/>
        <v/>
      </c>
      <c r="AC125" s="51" t="str">
        <f t="shared" si="46"/>
        <v/>
      </c>
      <c r="AD125" s="50" t="str">
        <f t="shared" si="47"/>
        <v/>
      </c>
      <c r="AE125" s="50" t="str">
        <f t="shared" si="48"/>
        <v/>
      </c>
      <c r="AF125" s="51" t="str">
        <f t="shared" si="49"/>
        <v/>
      </c>
      <c r="AG125" s="53"/>
      <c r="AH125" s="50" t="str">
        <f t="shared" si="50"/>
        <v/>
      </c>
      <c r="AI125" s="50" t="str">
        <f t="shared" si="51"/>
        <v/>
      </c>
      <c r="AJ125" s="53"/>
      <c r="AK125" s="50" t="str">
        <f t="shared" si="52"/>
        <v/>
      </c>
      <c r="AL125" s="50" t="str">
        <f t="shared" si="53"/>
        <v/>
      </c>
      <c r="AM125" s="50" t="str">
        <f t="shared" si="54"/>
        <v/>
      </c>
      <c r="AN125" s="50" t="str">
        <f t="shared" si="55"/>
        <v/>
      </c>
      <c r="AO125" s="50" t="str">
        <f t="shared" si="56"/>
        <v/>
      </c>
      <c r="AP125" s="50" t="str">
        <f t="shared" si="57"/>
        <v/>
      </c>
      <c r="AQ125" s="53"/>
      <c r="AR125" s="55" t="s">
        <v>15</v>
      </c>
      <c r="AS125" s="55"/>
      <c r="AT125" s="55"/>
      <c r="AU125" s="55"/>
      <c r="AV125" s="55"/>
      <c r="AW125" s="55"/>
      <c r="AX125" s="55"/>
    </row>
    <row r="126" spans="1:50" x14ac:dyDescent="0.25">
      <c r="A126" s="52">
        <f t="shared" si="64"/>
        <v>113</v>
      </c>
      <c r="B126" s="52" t="str">
        <f t="shared" si="59"/>
        <v/>
      </c>
      <c r="C126" s="8" t="str">
        <f t="shared" si="34"/>
        <v/>
      </c>
      <c r="D126" s="8" t="str">
        <f t="shared" si="35"/>
        <v/>
      </c>
      <c r="E126" s="53"/>
      <c r="F126" s="8" t="str">
        <f t="shared" si="36"/>
        <v/>
      </c>
      <c r="G126" s="8" t="str">
        <f t="shared" si="37"/>
        <v/>
      </c>
      <c r="H126" s="46" t="str">
        <f t="shared" si="32"/>
        <v/>
      </c>
      <c r="I126" s="47" t="str">
        <f t="shared" si="38"/>
        <v/>
      </c>
      <c r="J126" s="47" t="str">
        <f t="shared" si="39"/>
        <v/>
      </c>
      <c r="K126" s="46" t="str">
        <f t="shared" si="33"/>
        <v/>
      </c>
      <c r="L126" s="53"/>
      <c r="M126" s="54" t="str">
        <f>IF(A126&lt;=$B$5,IF(SUM($F$13:F125)&gt;0,SUMPRODUCT(((A126-$F$13:F125)^-$B$9)*($F$13:F125&gt;0)),0),"")</f>
        <v/>
      </c>
      <c r="N126" s="54" t="str">
        <f>IF(A126&lt;=$B$5,IF(SUM($G$13:G125)&gt;0,SUMPRODUCT(((A126-$G$13:G125)^-$B$9)*($G$13:G125&gt;0)),0),"")</f>
        <v/>
      </c>
      <c r="O126" s="49" t="str">
        <f t="shared" si="40"/>
        <v/>
      </c>
      <c r="P126" s="54" t="str">
        <f>IF(A126&lt;=$B$5,IF(SUM($I$13:I125)&lt;&gt;0,SUMPRODUCT(((A126-$I$13:I125)^-$B$9)*($I$13:I125&gt;0)),0),"")</f>
        <v/>
      </c>
      <c r="Q126" s="54" t="str">
        <f>IF(A126&lt;=$B$5,IF(SUM($J$13:J125)&gt;0,SUMPRODUCT(((A126-$J$13:J125)^-$B$9)*($J$13:J125&gt;0)),0),"")</f>
        <v/>
      </c>
      <c r="R126" s="49" t="str">
        <f t="shared" si="41"/>
        <v/>
      </c>
      <c r="S126" s="53"/>
      <c r="T126" s="54" t="str">
        <f t="shared" si="60"/>
        <v/>
      </c>
      <c r="U126" s="55" t="str">
        <f t="shared" si="61"/>
        <v/>
      </c>
      <c r="V126" s="49" t="str">
        <f t="shared" si="42"/>
        <v/>
      </c>
      <c r="W126" s="55" t="str">
        <f t="shared" si="62"/>
        <v/>
      </c>
      <c r="X126" s="55" t="str">
        <f t="shared" si="63"/>
        <v/>
      </c>
      <c r="Y126" s="49" t="str">
        <f t="shared" si="43"/>
        <v/>
      </c>
      <c r="Z126" s="53"/>
      <c r="AA126" s="50" t="str">
        <f t="shared" si="44"/>
        <v/>
      </c>
      <c r="AB126" s="50" t="str">
        <f t="shared" si="45"/>
        <v/>
      </c>
      <c r="AC126" s="51" t="str">
        <f t="shared" si="46"/>
        <v/>
      </c>
      <c r="AD126" s="50" t="str">
        <f t="shared" si="47"/>
        <v/>
      </c>
      <c r="AE126" s="50" t="str">
        <f t="shared" si="48"/>
        <v/>
      </c>
      <c r="AF126" s="51" t="str">
        <f t="shared" si="49"/>
        <v/>
      </c>
      <c r="AG126" s="53"/>
      <c r="AH126" s="50" t="str">
        <f t="shared" si="50"/>
        <v/>
      </c>
      <c r="AI126" s="50" t="str">
        <f t="shared" si="51"/>
        <v/>
      </c>
      <c r="AJ126" s="53"/>
      <c r="AK126" s="50" t="str">
        <f t="shared" si="52"/>
        <v/>
      </c>
      <c r="AL126" s="50" t="str">
        <f t="shared" si="53"/>
        <v/>
      </c>
      <c r="AM126" s="50" t="str">
        <f t="shared" si="54"/>
        <v/>
      </c>
      <c r="AN126" s="50" t="str">
        <f t="shared" si="55"/>
        <v/>
      </c>
      <c r="AO126" s="50" t="str">
        <f t="shared" si="56"/>
        <v/>
      </c>
      <c r="AP126" s="50" t="str">
        <f t="shared" si="57"/>
        <v/>
      </c>
      <c r="AQ126" s="53"/>
      <c r="AR126" s="55" t="s">
        <v>15</v>
      </c>
      <c r="AS126" s="55"/>
      <c r="AT126" s="55"/>
      <c r="AU126" s="55"/>
      <c r="AV126" s="55"/>
      <c r="AW126" s="55"/>
      <c r="AX126" s="55"/>
    </row>
    <row r="127" spans="1:50" x14ac:dyDescent="0.25">
      <c r="A127" s="52">
        <f t="shared" si="64"/>
        <v>114</v>
      </c>
      <c r="B127" s="52" t="str">
        <f t="shared" si="59"/>
        <v/>
      </c>
      <c r="C127" s="8" t="str">
        <f t="shared" si="34"/>
        <v/>
      </c>
      <c r="D127" s="8" t="str">
        <f t="shared" si="35"/>
        <v/>
      </c>
      <c r="E127" s="53"/>
      <c r="F127" s="8" t="str">
        <f t="shared" si="36"/>
        <v/>
      </c>
      <c r="G127" s="8" t="str">
        <f t="shared" si="37"/>
        <v/>
      </c>
      <c r="H127" s="46" t="str">
        <f t="shared" si="32"/>
        <v/>
      </c>
      <c r="I127" s="47" t="str">
        <f t="shared" si="38"/>
        <v/>
      </c>
      <c r="J127" s="47" t="str">
        <f t="shared" si="39"/>
        <v/>
      </c>
      <c r="K127" s="46" t="str">
        <f t="shared" si="33"/>
        <v/>
      </c>
      <c r="L127" s="53"/>
      <c r="M127" s="54" t="str">
        <f>IF(A127&lt;=$B$5,IF(SUM($F$13:F126)&gt;0,SUMPRODUCT(((A127-$F$13:F126)^-$B$9)*($F$13:F126&gt;0)),0),"")</f>
        <v/>
      </c>
      <c r="N127" s="54" t="str">
        <f>IF(A127&lt;=$B$5,IF(SUM($G$13:G126)&gt;0,SUMPRODUCT(((A127-$G$13:G126)^-$B$9)*($G$13:G126&gt;0)),0),"")</f>
        <v/>
      </c>
      <c r="O127" s="49" t="str">
        <f t="shared" si="40"/>
        <v/>
      </c>
      <c r="P127" s="54" t="str">
        <f>IF(A127&lt;=$B$5,IF(SUM($I$13:I126)&lt;&gt;0,SUMPRODUCT(((A127-$I$13:I126)^-$B$9)*($I$13:I126&gt;0)),0),"")</f>
        <v/>
      </c>
      <c r="Q127" s="54" t="str">
        <f>IF(A127&lt;=$B$5,IF(SUM($J$13:J126)&gt;0,SUMPRODUCT(((A127-$J$13:J126)^-$B$9)*($J$13:J126&gt;0)),0),"")</f>
        <v/>
      </c>
      <c r="R127" s="49" t="str">
        <f t="shared" si="41"/>
        <v/>
      </c>
      <c r="S127" s="53"/>
      <c r="T127" s="54" t="str">
        <f t="shared" si="60"/>
        <v/>
      </c>
      <c r="U127" s="55" t="str">
        <f t="shared" si="61"/>
        <v/>
      </c>
      <c r="V127" s="49" t="str">
        <f t="shared" si="42"/>
        <v/>
      </c>
      <c r="W127" s="55" t="str">
        <f t="shared" si="62"/>
        <v/>
      </c>
      <c r="X127" s="55" t="str">
        <f t="shared" si="63"/>
        <v/>
      </c>
      <c r="Y127" s="49" t="str">
        <f t="shared" si="43"/>
        <v/>
      </c>
      <c r="Z127" s="53"/>
      <c r="AA127" s="50" t="str">
        <f t="shared" si="44"/>
        <v/>
      </c>
      <c r="AB127" s="50" t="str">
        <f t="shared" si="45"/>
        <v/>
      </c>
      <c r="AC127" s="51" t="str">
        <f t="shared" si="46"/>
        <v/>
      </c>
      <c r="AD127" s="50" t="str">
        <f t="shared" si="47"/>
        <v/>
      </c>
      <c r="AE127" s="50" t="str">
        <f t="shared" si="48"/>
        <v/>
      </c>
      <c r="AF127" s="51" t="str">
        <f t="shared" si="49"/>
        <v/>
      </c>
      <c r="AG127" s="53"/>
      <c r="AH127" s="50" t="str">
        <f t="shared" si="50"/>
        <v/>
      </c>
      <c r="AI127" s="50" t="str">
        <f t="shared" si="51"/>
        <v/>
      </c>
      <c r="AJ127" s="53"/>
      <c r="AK127" s="50" t="str">
        <f t="shared" si="52"/>
        <v/>
      </c>
      <c r="AL127" s="50" t="str">
        <f t="shared" si="53"/>
        <v/>
      </c>
      <c r="AM127" s="50" t="str">
        <f t="shared" si="54"/>
        <v/>
      </c>
      <c r="AN127" s="50" t="str">
        <f t="shared" si="55"/>
        <v/>
      </c>
      <c r="AO127" s="50" t="str">
        <f t="shared" si="56"/>
        <v/>
      </c>
      <c r="AP127" s="50" t="str">
        <f t="shared" si="57"/>
        <v/>
      </c>
      <c r="AQ127" s="53"/>
      <c r="AR127" s="55" t="s">
        <v>15</v>
      </c>
      <c r="AS127" s="55"/>
      <c r="AT127" s="55"/>
      <c r="AU127" s="55"/>
      <c r="AV127" s="55"/>
      <c r="AW127" s="55"/>
      <c r="AX127" s="55"/>
    </row>
    <row r="128" spans="1:50" x14ac:dyDescent="0.25">
      <c r="A128" s="52">
        <f t="shared" si="64"/>
        <v>115</v>
      </c>
      <c r="B128" s="52" t="str">
        <f t="shared" si="59"/>
        <v/>
      </c>
      <c r="C128" s="8" t="str">
        <f t="shared" si="34"/>
        <v/>
      </c>
      <c r="D128" s="8" t="str">
        <f t="shared" si="35"/>
        <v/>
      </c>
      <c r="E128" s="53"/>
      <c r="F128" s="8" t="str">
        <f t="shared" si="36"/>
        <v/>
      </c>
      <c r="G128" s="8" t="str">
        <f t="shared" si="37"/>
        <v/>
      </c>
      <c r="H128" s="46" t="str">
        <f t="shared" si="32"/>
        <v/>
      </c>
      <c r="I128" s="47" t="str">
        <f t="shared" si="38"/>
        <v/>
      </c>
      <c r="J128" s="47" t="str">
        <f t="shared" si="39"/>
        <v/>
      </c>
      <c r="K128" s="46" t="str">
        <f t="shared" si="33"/>
        <v/>
      </c>
      <c r="L128" s="53"/>
      <c r="M128" s="54" t="str">
        <f>IF(A128&lt;=$B$5,IF(SUM($F$13:F127)&gt;0,SUMPRODUCT(((A128-$F$13:F127)^-$B$9)*($F$13:F127&gt;0)),0),"")</f>
        <v/>
      </c>
      <c r="N128" s="54" t="str">
        <f>IF(A128&lt;=$B$5,IF(SUM($G$13:G127)&gt;0,SUMPRODUCT(((A128-$G$13:G127)^-$B$9)*($G$13:G127&gt;0)),0),"")</f>
        <v/>
      </c>
      <c r="O128" s="49" t="str">
        <f t="shared" si="40"/>
        <v/>
      </c>
      <c r="P128" s="54" t="str">
        <f>IF(A128&lt;=$B$5,IF(SUM($I$13:I127)&lt;&gt;0,SUMPRODUCT(((A128-$I$13:I127)^-$B$9)*($I$13:I127&gt;0)),0),"")</f>
        <v/>
      </c>
      <c r="Q128" s="54" t="str">
        <f>IF(A128&lt;=$B$5,IF(SUM($J$13:J127)&gt;0,SUMPRODUCT(((A128-$J$13:J127)^-$B$9)*($J$13:J127&gt;0)),0),"")</f>
        <v/>
      </c>
      <c r="R128" s="49" t="str">
        <f t="shared" si="41"/>
        <v/>
      </c>
      <c r="S128" s="53"/>
      <c r="T128" s="54" t="str">
        <f t="shared" si="60"/>
        <v/>
      </c>
      <c r="U128" s="55" t="str">
        <f t="shared" si="61"/>
        <v/>
      </c>
      <c r="V128" s="49" t="str">
        <f t="shared" si="42"/>
        <v/>
      </c>
      <c r="W128" s="55" t="str">
        <f t="shared" si="62"/>
        <v/>
      </c>
      <c r="X128" s="55" t="str">
        <f t="shared" si="63"/>
        <v/>
      </c>
      <c r="Y128" s="49" t="str">
        <f t="shared" si="43"/>
        <v/>
      </c>
      <c r="Z128" s="53"/>
      <c r="AA128" s="50" t="str">
        <f t="shared" si="44"/>
        <v/>
      </c>
      <c r="AB128" s="50" t="str">
        <f t="shared" si="45"/>
        <v/>
      </c>
      <c r="AC128" s="51" t="str">
        <f t="shared" si="46"/>
        <v/>
      </c>
      <c r="AD128" s="50" t="str">
        <f t="shared" si="47"/>
        <v/>
      </c>
      <c r="AE128" s="50" t="str">
        <f t="shared" si="48"/>
        <v/>
      </c>
      <c r="AF128" s="51" t="str">
        <f t="shared" si="49"/>
        <v/>
      </c>
      <c r="AG128" s="53"/>
      <c r="AH128" s="50" t="str">
        <f t="shared" si="50"/>
        <v/>
      </c>
      <c r="AI128" s="50" t="str">
        <f t="shared" si="51"/>
        <v/>
      </c>
      <c r="AJ128" s="53"/>
      <c r="AK128" s="50" t="str">
        <f t="shared" si="52"/>
        <v/>
      </c>
      <c r="AL128" s="50" t="str">
        <f t="shared" si="53"/>
        <v/>
      </c>
      <c r="AM128" s="50" t="str">
        <f t="shared" si="54"/>
        <v/>
      </c>
      <c r="AN128" s="50" t="str">
        <f t="shared" si="55"/>
        <v/>
      </c>
      <c r="AO128" s="50" t="str">
        <f t="shared" si="56"/>
        <v/>
      </c>
      <c r="AP128" s="50" t="str">
        <f t="shared" si="57"/>
        <v/>
      </c>
      <c r="AQ128" s="53"/>
      <c r="AR128" s="55" t="s">
        <v>15</v>
      </c>
      <c r="AS128" s="55"/>
      <c r="AT128" s="55"/>
      <c r="AU128" s="55"/>
      <c r="AV128" s="55"/>
      <c r="AW128" s="55"/>
      <c r="AX128" s="55"/>
    </row>
    <row r="129" spans="1:50" x14ac:dyDescent="0.25">
      <c r="A129" s="52">
        <f t="shared" si="64"/>
        <v>116</v>
      </c>
      <c r="B129" s="52" t="str">
        <f t="shared" si="59"/>
        <v/>
      </c>
      <c r="C129" s="8" t="str">
        <f t="shared" si="34"/>
        <v/>
      </c>
      <c r="D129" s="8" t="str">
        <f t="shared" si="35"/>
        <v/>
      </c>
      <c r="E129" s="53"/>
      <c r="F129" s="8" t="str">
        <f t="shared" si="36"/>
        <v/>
      </c>
      <c r="G129" s="8" t="str">
        <f t="shared" si="37"/>
        <v/>
      </c>
      <c r="H129" s="46" t="str">
        <f t="shared" si="32"/>
        <v/>
      </c>
      <c r="I129" s="47" t="str">
        <f t="shared" si="38"/>
        <v/>
      </c>
      <c r="J129" s="47" t="str">
        <f t="shared" si="39"/>
        <v/>
      </c>
      <c r="K129" s="46" t="str">
        <f t="shared" si="33"/>
        <v/>
      </c>
      <c r="L129" s="53"/>
      <c r="M129" s="54" t="str">
        <f>IF(A129&lt;=$B$5,IF(SUM($F$13:F128)&gt;0,SUMPRODUCT(((A129-$F$13:F128)^-$B$9)*($F$13:F128&gt;0)),0),"")</f>
        <v/>
      </c>
      <c r="N129" s="54" t="str">
        <f>IF(A129&lt;=$B$5,IF(SUM($G$13:G128)&gt;0,SUMPRODUCT(((A129-$G$13:G128)^-$B$9)*($G$13:G128&gt;0)),0),"")</f>
        <v/>
      </c>
      <c r="O129" s="49" t="str">
        <f t="shared" si="40"/>
        <v/>
      </c>
      <c r="P129" s="54" t="str">
        <f>IF(A129&lt;=$B$5,IF(SUM($I$13:I128)&lt;&gt;0,SUMPRODUCT(((A129-$I$13:I128)^-$B$9)*($I$13:I128&gt;0)),0),"")</f>
        <v/>
      </c>
      <c r="Q129" s="54" t="str">
        <f>IF(A129&lt;=$B$5,IF(SUM($J$13:J128)&gt;0,SUMPRODUCT(((A129-$J$13:J128)^-$B$9)*($J$13:J128&gt;0)),0),"")</f>
        <v/>
      </c>
      <c r="R129" s="49" t="str">
        <f t="shared" si="41"/>
        <v/>
      </c>
      <c r="S129" s="53"/>
      <c r="T129" s="54" t="str">
        <f t="shared" si="60"/>
        <v/>
      </c>
      <c r="U129" s="55" t="str">
        <f t="shared" si="61"/>
        <v/>
      </c>
      <c r="V129" s="49" t="str">
        <f t="shared" si="42"/>
        <v/>
      </c>
      <c r="W129" s="55" t="str">
        <f t="shared" si="62"/>
        <v/>
      </c>
      <c r="X129" s="55" t="str">
        <f t="shared" si="63"/>
        <v/>
      </c>
      <c r="Y129" s="49" t="str">
        <f t="shared" si="43"/>
        <v/>
      </c>
      <c r="Z129" s="53"/>
      <c r="AA129" s="50" t="str">
        <f t="shared" si="44"/>
        <v/>
      </c>
      <c r="AB129" s="50" t="str">
        <f t="shared" si="45"/>
        <v/>
      </c>
      <c r="AC129" s="51" t="str">
        <f t="shared" si="46"/>
        <v/>
      </c>
      <c r="AD129" s="50" t="str">
        <f t="shared" si="47"/>
        <v/>
      </c>
      <c r="AE129" s="50" t="str">
        <f t="shared" si="48"/>
        <v/>
      </c>
      <c r="AF129" s="51" t="str">
        <f t="shared" si="49"/>
        <v/>
      </c>
      <c r="AG129" s="53"/>
      <c r="AH129" s="50" t="str">
        <f t="shared" si="50"/>
        <v/>
      </c>
      <c r="AI129" s="50" t="str">
        <f t="shared" si="51"/>
        <v/>
      </c>
      <c r="AJ129" s="53"/>
      <c r="AK129" s="50" t="str">
        <f t="shared" si="52"/>
        <v/>
      </c>
      <c r="AL129" s="50" t="str">
        <f t="shared" si="53"/>
        <v/>
      </c>
      <c r="AM129" s="50" t="str">
        <f t="shared" si="54"/>
        <v/>
      </c>
      <c r="AN129" s="50" t="str">
        <f t="shared" si="55"/>
        <v/>
      </c>
      <c r="AO129" s="50" t="str">
        <f t="shared" si="56"/>
        <v/>
      </c>
      <c r="AP129" s="50" t="str">
        <f t="shared" si="57"/>
        <v/>
      </c>
      <c r="AQ129" s="53"/>
      <c r="AR129" s="55" t="s">
        <v>15</v>
      </c>
      <c r="AS129" s="55"/>
      <c r="AT129" s="55"/>
      <c r="AU129" s="55"/>
      <c r="AV129" s="55"/>
      <c r="AW129" s="55"/>
      <c r="AX129" s="55"/>
    </row>
    <row r="130" spans="1:50" x14ac:dyDescent="0.25">
      <c r="A130" s="52">
        <f t="shared" si="64"/>
        <v>117</v>
      </c>
      <c r="B130" s="52" t="str">
        <f t="shared" si="59"/>
        <v/>
      </c>
      <c r="C130" s="8" t="str">
        <f t="shared" si="34"/>
        <v/>
      </c>
      <c r="D130" s="8" t="str">
        <f t="shared" si="35"/>
        <v/>
      </c>
      <c r="E130" s="53"/>
      <c r="F130" s="8" t="str">
        <f t="shared" si="36"/>
        <v/>
      </c>
      <c r="G130" s="8" t="str">
        <f t="shared" si="37"/>
        <v/>
      </c>
      <c r="H130" s="46" t="str">
        <f t="shared" si="32"/>
        <v/>
      </c>
      <c r="I130" s="47" t="str">
        <f t="shared" si="38"/>
        <v/>
      </c>
      <c r="J130" s="47" t="str">
        <f t="shared" si="39"/>
        <v/>
      </c>
      <c r="K130" s="46" t="str">
        <f t="shared" si="33"/>
        <v/>
      </c>
      <c r="L130" s="53"/>
      <c r="M130" s="54" t="str">
        <f>IF(A130&lt;=$B$5,IF(SUM($F$13:F129)&gt;0,SUMPRODUCT(((A130-$F$13:F129)^-$B$9)*($F$13:F129&gt;0)),0),"")</f>
        <v/>
      </c>
      <c r="N130" s="54" t="str">
        <f>IF(A130&lt;=$B$5,IF(SUM($G$13:G129)&gt;0,SUMPRODUCT(((A130-$G$13:G129)^-$B$9)*($G$13:G129&gt;0)),0),"")</f>
        <v/>
      </c>
      <c r="O130" s="49" t="str">
        <f t="shared" si="40"/>
        <v/>
      </c>
      <c r="P130" s="54" t="str">
        <f>IF(A130&lt;=$B$5,IF(SUM($I$13:I129)&lt;&gt;0,SUMPRODUCT(((A130-$I$13:I129)^-$B$9)*($I$13:I129&gt;0)),0),"")</f>
        <v/>
      </c>
      <c r="Q130" s="54" t="str">
        <f>IF(A130&lt;=$B$5,IF(SUM($J$13:J129)&gt;0,SUMPRODUCT(((A130-$J$13:J129)^-$B$9)*($J$13:J129&gt;0)),0),"")</f>
        <v/>
      </c>
      <c r="R130" s="49" t="str">
        <f t="shared" si="41"/>
        <v/>
      </c>
      <c r="S130" s="53"/>
      <c r="T130" s="54" t="str">
        <f t="shared" si="60"/>
        <v/>
      </c>
      <c r="U130" s="55" t="str">
        <f t="shared" si="61"/>
        <v/>
      </c>
      <c r="V130" s="49" t="str">
        <f t="shared" si="42"/>
        <v/>
      </c>
      <c r="W130" s="55" t="str">
        <f t="shared" si="62"/>
        <v/>
      </c>
      <c r="X130" s="55" t="str">
        <f t="shared" si="63"/>
        <v/>
      </c>
      <c r="Y130" s="49" t="str">
        <f t="shared" si="43"/>
        <v/>
      </c>
      <c r="Z130" s="53"/>
      <c r="AA130" s="50" t="str">
        <f t="shared" si="44"/>
        <v/>
      </c>
      <c r="AB130" s="50" t="str">
        <f t="shared" si="45"/>
        <v/>
      </c>
      <c r="AC130" s="51" t="str">
        <f t="shared" si="46"/>
        <v/>
      </c>
      <c r="AD130" s="50" t="str">
        <f t="shared" si="47"/>
        <v/>
      </c>
      <c r="AE130" s="50" t="str">
        <f t="shared" si="48"/>
        <v/>
      </c>
      <c r="AF130" s="51" t="str">
        <f t="shared" si="49"/>
        <v/>
      </c>
      <c r="AG130" s="53"/>
      <c r="AH130" s="50" t="str">
        <f t="shared" si="50"/>
        <v/>
      </c>
      <c r="AI130" s="50" t="str">
        <f t="shared" si="51"/>
        <v/>
      </c>
      <c r="AJ130" s="53"/>
      <c r="AK130" s="50" t="str">
        <f t="shared" si="52"/>
        <v/>
      </c>
      <c r="AL130" s="50" t="str">
        <f t="shared" si="53"/>
        <v/>
      </c>
      <c r="AM130" s="50" t="str">
        <f t="shared" si="54"/>
        <v/>
      </c>
      <c r="AN130" s="50" t="str">
        <f t="shared" si="55"/>
        <v/>
      </c>
      <c r="AO130" s="50" t="str">
        <f t="shared" si="56"/>
        <v/>
      </c>
      <c r="AP130" s="50" t="str">
        <f t="shared" si="57"/>
        <v/>
      </c>
      <c r="AQ130" s="53"/>
      <c r="AR130" s="55" t="s">
        <v>15</v>
      </c>
      <c r="AS130" s="55"/>
      <c r="AT130" s="55"/>
      <c r="AU130" s="55"/>
      <c r="AV130" s="55"/>
      <c r="AW130" s="55"/>
      <c r="AX130" s="55"/>
    </row>
    <row r="131" spans="1:50" x14ac:dyDescent="0.25">
      <c r="A131" s="52">
        <f t="shared" si="64"/>
        <v>118</v>
      </c>
      <c r="B131" s="52" t="str">
        <f t="shared" si="59"/>
        <v/>
      </c>
      <c r="C131" s="8" t="str">
        <f t="shared" si="34"/>
        <v/>
      </c>
      <c r="D131" s="8" t="str">
        <f t="shared" si="35"/>
        <v/>
      </c>
      <c r="E131" s="53"/>
      <c r="F131" s="8" t="str">
        <f t="shared" si="36"/>
        <v/>
      </c>
      <c r="G131" s="8" t="str">
        <f t="shared" si="37"/>
        <v/>
      </c>
      <c r="H131" s="46" t="str">
        <f t="shared" si="32"/>
        <v/>
      </c>
      <c r="I131" s="47" t="str">
        <f t="shared" si="38"/>
        <v/>
      </c>
      <c r="J131" s="47" t="str">
        <f t="shared" si="39"/>
        <v/>
      </c>
      <c r="K131" s="46" t="str">
        <f t="shared" si="33"/>
        <v/>
      </c>
      <c r="L131" s="53"/>
      <c r="M131" s="54" t="str">
        <f>IF(A131&lt;=$B$5,IF(SUM($F$13:F130)&gt;0,SUMPRODUCT(((A131-$F$13:F130)^-$B$9)*($F$13:F130&gt;0)),0),"")</f>
        <v/>
      </c>
      <c r="N131" s="54" t="str">
        <f>IF(A131&lt;=$B$5,IF(SUM($G$13:G130)&gt;0,SUMPRODUCT(((A131-$G$13:G130)^-$B$9)*($G$13:G130&gt;0)),0),"")</f>
        <v/>
      </c>
      <c r="O131" s="49" t="str">
        <f t="shared" si="40"/>
        <v/>
      </c>
      <c r="P131" s="54" t="str">
        <f>IF(A131&lt;=$B$5,IF(SUM($I$13:I130)&lt;&gt;0,SUMPRODUCT(((A131-$I$13:I130)^-$B$9)*($I$13:I130&gt;0)),0),"")</f>
        <v/>
      </c>
      <c r="Q131" s="54" t="str">
        <f>IF(A131&lt;=$B$5,IF(SUM($J$13:J130)&gt;0,SUMPRODUCT(((A131-$J$13:J130)^-$B$9)*($J$13:J130&gt;0)),0),"")</f>
        <v/>
      </c>
      <c r="R131" s="49" t="str">
        <f t="shared" si="41"/>
        <v/>
      </c>
      <c r="S131" s="53"/>
      <c r="T131" s="54" t="str">
        <f t="shared" si="60"/>
        <v/>
      </c>
      <c r="U131" s="55" t="str">
        <f t="shared" si="61"/>
        <v/>
      </c>
      <c r="V131" s="49" t="str">
        <f t="shared" si="42"/>
        <v/>
      </c>
      <c r="W131" s="55" t="str">
        <f t="shared" si="62"/>
        <v/>
      </c>
      <c r="X131" s="55" t="str">
        <f t="shared" si="63"/>
        <v/>
      </c>
      <c r="Y131" s="49" t="str">
        <f t="shared" si="43"/>
        <v/>
      </c>
      <c r="Z131" s="53"/>
      <c r="AA131" s="50" t="str">
        <f t="shared" si="44"/>
        <v/>
      </c>
      <c r="AB131" s="50" t="str">
        <f t="shared" si="45"/>
        <v/>
      </c>
      <c r="AC131" s="51" t="str">
        <f t="shared" si="46"/>
        <v/>
      </c>
      <c r="AD131" s="50" t="str">
        <f t="shared" si="47"/>
        <v/>
      </c>
      <c r="AE131" s="50" t="str">
        <f t="shared" si="48"/>
        <v/>
      </c>
      <c r="AF131" s="51" t="str">
        <f t="shared" si="49"/>
        <v/>
      </c>
      <c r="AG131" s="53"/>
      <c r="AH131" s="50" t="str">
        <f t="shared" si="50"/>
        <v/>
      </c>
      <c r="AI131" s="50" t="str">
        <f t="shared" si="51"/>
        <v/>
      </c>
      <c r="AJ131" s="53"/>
      <c r="AK131" s="50" t="str">
        <f t="shared" si="52"/>
        <v/>
      </c>
      <c r="AL131" s="50" t="str">
        <f t="shared" si="53"/>
        <v/>
      </c>
      <c r="AM131" s="50" t="str">
        <f t="shared" si="54"/>
        <v/>
      </c>
      <c r="AN131" s="50" t="str">
        <f t="shared" si="55"/>
        <v/>
      </c>
      <c r="AO131" s="50" t="str">
        <f t="shared" si="56"/>
        <v/>
      </c>
      <c r="AP131" s="50" t="str">
        <f t="shared" si="57"/>
        <v/>
      </c>
      <c r="AQ131" s="53"/>
      <c r="AR131" s="55" t="s">
        <v>15</v>
      </c>
      <c r="AS131" s="55"/>
      <c r="AT131" s="55"/>
      <c r="AU131" s="55"/>
      <c r="AV131" s="55"/>
      <c r="AW131" s="55"/>
      <c r="AX131" s="55"/>
    </row>
    <row r="132" spans="1:50" x14ac:dyDescent="0.25">
      <c r="A132" s="52">
        <f t="shared" si="64"/>
        <v>119</v>
      </c>
      <c r="B132" s="52" t="str">
        <f t="shared" si="59"/>
        <v/>
      </c>
      <c r="C132" s="8" t="str">
        <f t="shared" si="34"/>
        <v/>
      </c>
      <c r="D132" s="8" t="str">
        <f t="shared" si="35"/>
        <v/>
      </c>
      <c r="E132" s="53"/>
      <c r="F132" s="8" t="str">
        <f t="shared" si="36"/>
        <v/>
      </c>
      <c r="G132" s="8" t="str">
        <f t="shared" si="37"/>
        <v/>
      </c>
      <c r="H132" s="46" t="str">
        <f t="shared" si="32"/>
        <v/>
      </c>
      <c r="I132" s="47" t="str">
        <f t="shared" si="38"/>
        <v/>
      </c>
      <c r="J132" s="47" t="str">
        <f t="shared" si="39"/>
        <v/>
      </c>
      <c r="K132" s="46" t="str">
        <f t="shared" si="33"/>
        <v/>
      </c>
      <c r="L132" s="53"/>
      <c r="M132" s="54" t="str">
        <f>IF(A132&lt;=$B$5,IF(SUM($F$13:F131)&gt;0,SUMPRODUCT(((A132-$F$13:F131)^-$B$9)*($F$13:F131&gt;0)),0),"")</f>
        <v/>
      </c>
      <c r="N132" s="54" t="str">
        <f>IF(A132&lt;=$B$5,IF(SUM($G$13:G131)&gt;0,SUMPRODUCT(((A132-$G$13:G131)^-$B$9)*($G$13:G131&gt;0)),0),"")</f>
        <v/>
      </c>
      <c r="O132" s="49" t="str">
        <f t="shared" si="40"/>
        <v/>
      </c>
      <c r="P132" s="54" t="str">
        <f>IF(A132&lt;=$B$5,IF(SUM($I$13:I131)&lt;&gt;0,SUMPRODUCT(((A132-$I$13:I131)^-$B$9)*($I$13:I131&gt;0)),0),"")</f>
        <v/>
      </c>
      <c r="Q132" s="54" t="str">
        <f>IF(A132&lt;=$B$5,IF(SUM($J$13:J131)&gt;0,SUMPRODUCT(((A132-$J$13:J131)^-$B$9)*($J$13:J131&gt;0)),0),"")</f>
        <v/>
      </c>
      <c r="R132" s="49" t="str">
        <f t="shared" si="41"/>
        <v/>
      </c>
      <c r="S132" s="53"/>
      <c r="T132" s="54" t="str">
        <f t="shared" si="60"/>
        <v/>
      </c>
      <c r="U132" s="55" t="str">
        <f t="shared" si="61"/>
        <v/>
      </c>
      <c r="V132" s="49" t="str">
        <f t="shared" si="42"/>
        <v/>
      </c>
      <c r="W132" s="55" t="str">
        <f t="shared" si="62"/>
        <v/>
      </c>
      <c r="X132" s="55" t="str">
        <f t="shared" si="63"/>
        <v/>
      </c>
      <c r="Y132" s="49" t="str">
        <f t="shared" si="43"/>
        <v/>
      </c>
      <c r="Z132" s="53"/>
      <c r="AA132" s="50" t="str">
        <f t="shared" si="44"/>
        <v/>
      </c>
      <c r="AB132" s="50" t="str">
        <f t="shared" si="45"/>
        <v/>
      </c>
      <c r="AC132" s="51" t="str">
        <f t="shared" si="46"/>
        <v/>
      </c>
      <c r="AD132" s="50" t="str">
        <f t="shared" si="47"/>
        <v/>
      </c>
      <c r="AE132" s="50" t="str">
        <f t="shared" si="48"/>
        <v/>
      </c>
      <c r="AF132" s="51" t="str">
        <f t="shared" si="49"/>
        <v/>
      </c>
      <c r="AG132" s="53"/>
      <c r="AH132" s="50" t="str">
        <f t="shared" si="50"/>
        <v/>
      </c>
      <c r="AI132" s="50" t="str">
        <f t="shared" si="51"/>
        <v/>
      </c>
      <c r="AJ132" s="53"/>
      <c r="AK132" s="50" t="str">
        <f t="shared" si="52"/>
        <v/>
      </c>
      <c r="AL132" s="50" t="str">
        <f t="shared" si="53"/>
        <v/>
      </c>
      <c r="AM132" s="50" t="str">
        <f t="shared" si="54"/>
        <v/>
      </c>
      <c r="AN132" s="50" t="str">
        <f t="shared" si="55"/>
        <v/>
      </c>
      <c r="AO132" s="50" t="str">
        <f t="shared" si="56"/>
        <v/>
      </c>
      <c r="AP132" s="50" t="str">
        <f t="shared" si="57"/>
        <v/>
      </c>
      <c r="AQ132" s="53"/>
      <c r="AR132" s="55" t="s">
        <v>15</v>
      </c>
      <c r="AS132" s="55"/>
      <c r="AT132" s="55"/>
      <c r="AU132" s="55"/>
      <c r="AV132" s="55"/>
      <c r="AW132" s="55"/>
      <c r="AX132" s="55"/>
    </row>
    <row r="133" spans="1:50" x14ac:dyDescent="0.25">
      <c r="A133" s="52">
        <f t="shared" si="64"/>
        <v>120</v>
      </c>
      <c r="B133" s="52" t="str">
        <f t="shared" si="59"/>
        <v/>
      </c>
      <c r="C133" s="8" t="str">
        <f t="shared" si="34"/>
        <v/>
      </c>
      <c r="D133" s="8" t="str">
        <f t="shared" si="35"/>
        <v/>
      </c>
      <c r="E133" s="53"/>
      <c r="F133" s="8" t="str">
        <f t="shared" si="36"/>
        <v/>
      </c>
      <c r="G133" s="8" t="str">
        <f t="shared" si="37"/>
        <v/>
      </c>
      <c r="H133" s="46" t="str">
        <f t="shared" si="32"/>
        <v/>
      </c>
      <c r="I133" s="47" t="str">
        <f t="shared" si="38"/>
        <v/>
      </c>
      <c r="J133" s="47" t="str">
        <f t="shared" si="39"/>
        <v/>
      </c>
      <c r="K133" s="46" t="str">
        <f t="shared" si="33"/>
        <v/>
      </c>
      <c r="L133" s="53"/>
      <c r="M133" s="54" t="str">
        <f>IF(A133&lt;=$B$5,IF(SUM($F$13:F132)&gt;0,SUMPRODUCT(((A133-$F$13:F132)^-$B$9)*($F$13:F132&gt;0)),0),"")</f>
        <v/>
      </c>
      <c r="N133" s="54" t="str">
        <f>IF(A133&lt;=$B$5,IF(SUM($G$13:G132)&gt;0,SUMPRODUCT(((A133-$G$13:G132)^-$B$9)*($G$13:G132&gt;0)),0),"")</f>
        <v/>
      </c>
      <c r="O133" s="49" t="str">
        <f t="shared" si="40"/>
        <v/>
      </c>
      <c r="P133" s="54" t="str">
        <f>IF(A133&lt;=$B$5,IF(SUM($I$13:I132)&lt;&gt;0,SUMPRODUCT(((A133-$I$13:I132)^-$B$9)*($I$13:I132&gt;0)),0),"")</f>
        <v/>
      </c>
      <c r="Q133" s="54" t="str">
        <f>IF(A133&lt;=$B$5,IF(SUM($J$13:J132)&gt;0,SUMPRODUCT(((A133-$J$13:J132)^-$B$9)*($J$13:J132&gt;0)),0),"")</f>
        <v/>
      </c>
      <c r="R133" s="49" t="str">
        <f t="shared" si="41"/>
        <v/>
      </c>
      <c r="S133" s="53"/>
      <c r="T133" s="54" t="str">
        <f t="shared" si="60"/>
        <v/>
      </c>
      <c r="U133" s="55" t="str">
        <f t="shared" si="61"/>
        <v/>
      </c>
      <c r="V133" s="49" t="str">
        <f t="shared" si="42"/>
        <v/>
      </c>
      <c r="W133" s="55" t="str">
        <f t="shared" si="62"/>
        <v/>
      </c>
      <c r="X133" s="55" t="str">
        <f t="shared" si="63"/>
        <v/>
      </c>
      <c r="Y133" s="49" t="str">
        <f t="shared" si="43"/>
        <v/>
      </c>
      <c r="Z133" s="53"/>
      <c r="AA133" s="50" t="str">
        <f t="shared" si="44"/>
        <v/>
      </c>
      <c r="AB133" s="50" t="str">
        <f t="shared" si="45"/>
        <v/>
      </c>
      <c r="AC133" s="51" t="str">
        <f t="shared" si="46"/>
        <v/>
      </c>
      <c r="AD133" s="50" t="str">
        <f t="shared" si="47"/>
        <v/>
      </c>
      <c r="AE133" s="50" t="str">
        <f t="shared" si="48"/>
        <v/>
      </c>
      <c r="AF133" s="51" t="str">
        <f t="shared" si="49"/>
        <v/>
      </c>
      <c r="AG133" s="53"/>
      <c r="AH133" s="50" t="str">
        <f t="shared" si="50"/>
        <v/>
      </c>
      <c r="AI133" s="50" t="str">
        <f t="shared" si="51"/>
        <v/>
      </c>
      <c r="AJ133" s="53"/>
      <c r="AK133" s="50" t="str">
        <f t="shared" si="52"/>
        <v/>
      </c>
      <c r="AL133" s="50" t="str">
        <f t="shared" si="53"/>
        <v/>
      </c>
      <c r="AM133" s="50" t="str">
        <f t="shared" si="54"/>
        <v/>
      </c>
      <c r="AN133" s="50" t="str">
        <f t="shared" si="55"/>
        <v/>
      </c>
      <c r="AO133" s="50" t="str">
        <f t="shared" si="56"/>
        <v/>
      </c>
      <c r="AP133" s="50" t="str">
        <f t="shared" si="57"/>
        <v/>
      </c>
      <c r="AQ133" s="53"/>
      <c r="AR133" s="55" t="s">
        <v>15</v>
      </c>
      <c r="AS133" s="55"/>
      <c r="AT133" s="55"/>
      <c r="AU133" s="55"/>
      <c r="AV133" s="55"/>
      <c r="AW133" s="55"/>
      <c r="AX133" s="55"/>
    </row>
    <row r="134" spans="1:50" x14ac:dyDescent="0.25">
      <c r="A134" s="52">
        <f t="shared" si="64"/>
        <v>121</v>
      </c>
      <c r="B134" s="52" t="str">
        <f t="shared" si="59"/>
        <v/>
      </c>
      <c r="C134" s="8" t="str">
        <f t="shared" si="34"/>
        <v/>
      </c>
      <c r="D134" s="8" t="str">
        <f t="shared" si="35"/>
        <v/>
      </c>
      <c r="E134" s="53"/>
      <c r="F134" s="8" t="str">
        <f t="shared" si="36"/>
        <v/>
      </c>
      <c r="G134" s="8" t="str">
        <f t="shared" si="37"/>
        <v/>
      </c>
      <c r="H134" s="46" t="str">
        <f t="shared" si="32"/>
        <v/>
      </c>
      <c r="I134" s="47" t="str">
        <f t="shared" si="38"/>
        <v/>
      </c>
      <c r="J134" s="47" t="str">
        <f t="shared" si="39"/>
        <v/>
      </c>
      <c r="K134" s="46" t="str">
        <f t="shared" si="33"/>
        <v/>
      </c>
      <c r="L134" s="53"/>
      <c r="M134" s="54" t="str">
        <f>IF(A134&lt;=$B$5,IF(SUM($F$13:F133)&gt;0,SUMPRODUCT(((A134-$F$13:F133)^-$B$9)*($F$13:F133&gt;0)),0),"")</f>
        <v/>
      </c>
      <c r="N134" s="54" t="str">
        <f>IF(A134&lt;=$B$5,IF(SUM($G$13:G133)&gt;0,SUMPRODUCT(((A134-$G$13:G133)^-$B$9)*($G$13:G133&gt;0)),0),"")</f>
        <v/>
      </c>
      <c r="O134" s="49" t="str">
        <f t="shared" si="40"/>
        <v/>
      </c>
      <c r="P134" s="54" t="str">
        <f>IF(A134&lt;=$B$5,IF(SUM($I$13:I133)&lt;&gt;0,SUMPRODUCT(((A134-$I$13:I133)^-$B$9)*($I$13:I133&gt;0)),0),"")</f>
        <v/>
      </c>
      <c r="Q134" s="54" t="str">
        <f>IF(A134&lt;=$B$5,IF(SUM($J$13:J133)&gt;0,SUMPRODUCT(((A134-$J$13:J133)^-$B$9)*($J$13:J133&gt;0)),0),"")</f>
        <v/>
      </c>
      <c r="R134" s="49" t="str">
        <f t="shared" si="41"/>
        <v/>
      </c>
      <c r="S134" s="53"/>
      <c r="T134" s="54" t="str">
        <f t="shared" si="60"/>
        <v/>
      </c>
      <c r="U134" s="55" t="str">
        <f t="shared" si="61"/>
        <v/>
      </c>
      <c r="V134" s="49" t="str">
        <f t="shared" si="42"/>
        <v/>
      </c>
      <c r="W134" s="55" t="str">
        <f t="shared" si="62"/>
        <v/>
      </c>
      <c r="X134" s="55" t="str">
        <f t="shared" si="63"/>
        <v/>
      </c>
      <c r="Y134" s="49" t="str">
        <f t="shared" si="43"/>
        <v/>
      </c>
      <c r="Z134" s="53"/>
      <c r="AA134" s="50" t="str">
        <f t="shared" si="44"/>
        <v/>
      </c>
      <c r="AB134" s="50" t="str">
        <f t="shared" si="45"/>
        <v/>
      </c>
      <c r="AC134" s="51" t="str">
        <f t="shared" si="46"/>
        <v/>
      </c>
      <c r="AD134" s="50" t="str">
        <f t="shared" si="47"/>
        <v/>
      </c>
      <c r="AE134" s="50" t="str">
        <f t="shared" si="48"/>
        <v/>
      </c>
      <c r="AF134" s="51" t="str">
        <f t="shared" si="49"/>
        <v/>
      </c>
      <c r="AG134" s="53"/>
      <c r="AH134" s="50" t="str">
        <f t="shared" si="50"/>
        <v/>
      </c>
      <c r="AI134" s="50" t="str">
        <f t="shared" si="51"/>
        <v/>
      </c>
      <c r="AJ134" s="53"/>
      <c r="AK134" s="50" t="str">
        <f t="shared" si="52"/>
        <v/>
      </c>
      <c r="AL134" s="50" t="str">
        <f t="shared" si="53"/>
        <v/>
      </c>
      <c r="AM134" s="50" t="str">
        <f t="shared" si="54"/>
        <v/>
      </c>
      <c r="AN134" s="50" t="str">
        <f t="shared" si="55"/>
        <v/>
      </c>
      <c r="AO134" s="50" t="str">
        <f t="shared" si="56"/>
        <v/>
      </c>
      <c r="AP134" s="50" t="str">
        <f t="shared" si="57"/>
        <v/>
      </c>
      <c r="AQ134" s="53"/>
      <c r="AR134" s="55" t="s">
        <v>15</v>
      </c>
      <c r="AS134" s="55"/>
      <c r="AT134" s="55"/>
      <c r="AU134" s="55"/>
      <c r="AV134" s="55"/>
      <c r="AW134" s="55"/>
      <c r="AX134" s="55"/>
    </row>
    <row r="135" spans="1:50" x14ac:dyDescent="0.25">
      <c r="A135" s="52">
        <f t="shared" si="64"/>
        <v>122</v>
      </c>
      <c r="B135" s="52" t="str">
        <f t="shared" si="59"/>
        <v/>
      </c>
      <c r="C135" s="8" t="str">
        <f t="shared" si="34"/>
        <v/>
      </c>
      <c r="D135" s="8" t="str">
        <f t="shared" si="35"/>
        <v/>
      </c>
      <c r="E135" s="53"/>
      <c r="F135" s="8" t="str">
        <f t="shared" si="36"/>
        <v/>
      </c>
      <c r="G135" s="8" t="str">
        <f t="shared" si="37"/>
        <v/>
      </c>
      <c r="H135" s="46" t="str">
        <f t="shared" si="32"/>
        <v/>
      </c>
      <c r="I135" s="47" t="str">
        <f t="shared" si="38"/>
        <v/>
      </c>
      <c r="J135" s="47" t="str">
        <f t="shared" si="39"/>
        <v/>
      </c>
      <c r="K135" s="46" t="str">
        <f t="shared" si="33"/>
        <v/>
      </c>
      <c r="L135" s="53"/>
      <c r="M135" s="54" t="str">
        <f>IF(A135&lt;=$B$5,IF(SUM($F$13:F134)&gt;0,SUMPRODUCT(((A135-$F$13:F134)^-$B$9)*($F$13:F134&gt;0)),0),"")</f>
        <v/>
      </c>
      <c r="N135" s="54" t="str">
        <f>IF(A135&lt;=$B$5,IF(SUM($G$13:G134)&gt;0,SUMPRODUCT(((A135-$G$13:G134)^-$B$9)*($G$13:G134&gt;0)),0),"")</f>
        <v/>
      </c>
      <c r="O135" s="49" t="str">
        <f t="shared" si="40"/>
        <v/>
      </c>
      <c r="P135" s="54" t="str">
        <f>IF(A135&lt;=$B$5,IF(SUM($I$13:I134)&lt;&gt;0,SUMPRODUCT(((A135-$I$13:I134)^-$B$9)*($I$13:I134&gt;0)),0),"")</f>
        <v/>
      </c>
      <c r="Q135" s="54" t="str">
        <f>IF(A135&lt;=$B$5,IF(SUM($J$13:J134)&gt;0,SUMPRODUCT(((A135-$J$13:J134)^-$B$9)*($J$13:J134&gt;0)),0),"")</f>
        <v/>
      </c>
      <c r="R135" s="49" t="str">
        <f t="shared" si="41"/>
        <v/>
      </c>
      <c r="S135" s="53"/>
      <c r="T135" s="54" t="str">
        <f t="shared" si="60"/>
        <v/>
      </c>
      <c r="U135" s="55" t="str">
        <f t="shared" si="61"/>
        <v/>
      </c>
      <c r="V135" s="49" t="str">
        <f t="shared" si="42"/>
        <v/>
      </c>
      <c r="W135" s="55" t="str">
        <f t="shared" si="62"/>
        <v/>
      </c>
      <c r="X135" s="55" t="str">
        <f t="shared" si="63"/>
        <v/>
      </c>
      <c r="Y135" s="49" t="str">
        <f t="shared" si="43"/>
        <v/>
      </c>
      <c r="Z135" s="53"/>
      <c r="AA135" s="50" t="str">
        <f t="shared" si="44"/>
        <v/>
      </c>
      <c r="AB135" s="50" t="str">
        <f t="shared" si="45"/>
        <v/>
      </c>
      <c r="AC135" s="51" t="str">
        <f t="shared" si="46"/>
        <v/>
      </c>
      <c r="AD135" s="50" t="str">
        <f t="shared" si="47"/>
        <v/>
      </c>
      <c r="AE135" s="50" t="str">
        <f t="shared" si="48"/>
        <v/>
      </c>
      <c r="AF135" s="51" t="str">
        <f t="shared" si="49"/>
        <v/>
      </c>
      <c r="AG135" s="53"/>
      <c r="AH135" s="50" t="str">
        <f t="shared" si="50"/>
        <v/>
      </c>
      <c r="AI135" s="50" t="str">
        <f t="shared" si="51"/>
        <v/>
      </c>
      <c r="AJ135" s="53"/>
      <c r="AK135" s="50" t="str">
        <f t="shared" si="52"/>
        <v/>
      </c>
      <c r="AL135" s="50" t="str">
        <f t="shared" si="53"/>
        <v/>
      </c>
      <c r="AM135" s="50" t="str">
        <f t="shared" si="54"/>
        <v/>
      </c>
      <c r="AN135" s="50" t="str">
        <f t="shared" si="55"/>
        <v/>
      </c>
      <c r="AO135" s="50" t="str">
        <f t="shared" si="56"/>
        <v/>
      </c>
      <c r="AP135" s="50" t="str">
        <f t="shared" si="57"/>
        <v/>
      </c>
      <c r="AQ135" s="53"/>
      <c r="AR135" s="55" t="s">
        <v>15</v>
      </c>
      <c r="AS135" s="55"/>
      <c r="AT135" s="55"/>
      <c r="AU135" s="55"/>
      <c r="AV135" s="55"/>
      <c r="AW135" s="55"/>
      <c r="AX135" s="55"/>
    </row>
    <row r="136" spans="1:50" x14ac:dyDescent="0.25">
      <c r="A136" s="52">
        <f t="shared" si="64"/>
        <v>123</v>
      </c>
      <c r="B136" s="52" t="str">
        <f t="shared" si="59"/>
        <v/>
      </c>
      <c r="C136" s="8" t="str">
        <f t="shared" si="34"/>
        <v/>
      </c>
      <c r="D136" s="8" t="str">
        <f t="shared" si="35"/>
        <v/>
      </c>
      <c r="E136" s="53"/>
      <c r="F136" s="8" t="str">
        <f t="shared" si="36"/>
        <v/>
      </c>
      <c r="G136" s="8" t="str">
        <f t="shared" si="37"/>
        <v/>
      </c>
      <c r="H136" s="46" t="str">
        <f t="shared" si="32"/>
        <v/>
      </c>
      <c r="I136" s="47" t="str">
        <f t="shared" si="38"/>
        <v/>
      </c>
      <c r="J136" s="47" t="str">
        <f t="shared" si="39"/>
        <v/>
      </c>
      <c r="K136" s="46" t="str">
        <f t="shared" si="33"/>
        <v/>
      </c>
      <c r="L136" s="53"/>
      <c r="M136" s="54" t="str">
        <f>IF(A136&lt;=$B$5,IF(SUM($F$13:F135)&gt;0,SUMPRODUCT(((A136-$F$13:F135)^-$B$9)*($F$13:F135&gt;0)),0),"")</f>
        <v/>
      </c>
      <c r="N136" s="54" t="str">
        <f>IF(A136&lt;=$B$5,IF(SUM($G$13:G135)&gt;0,SUMPRODUCT(((A136-$G$13:G135)^-$B$9)*($G$13:G135&gt;0)),0),"")</f>
        <v/>
      </c>
      <c r="O136" s="49" t="str">
        <f t="shared" si="40"/>
        <v/>
      </c>
      <c r="P136" s="54" t="str">
        <f>IF(A136&lt;=$B$5,IF(SUM($I$13:I135)&lt;&gt;0,SUMPRODUCT(((A136-$I$13:I135)^-$B$9)*($I$13:I135&gt;0)),0),"")</f>
        <v/>
      </c>
      <c r="Q136" s="54" t="str">
        <f>IF(A136&lt;=$B$5,IF(SUM($J$13:J135)&gt;0,SUMPRODUCT(((A136-$J$13:J135)^-$B$9)*($J$13:J135&gt;0)),0),"")</f>
        <v/>
      </c>
      <c r="R136" s="49" t="str">
        <f t="shared" si="41"/>
        <v/>
      </c>
      <c r="S136" s="53"/>
      <c r="T136" s="54" t="str">
        <f t="shared" si="60"/>
        <v/>
      </c>
      <c r="U136" s="55" t="str">
        <f t="shared" si="61"/>
        <v/>
      </c>
      <c r="V136" s="49" t="str">
        <f t="shared" si="42"/>
        <v/>
      </c>
      <c r="W136" s="55" t="str">
        <f t="shared" si="62"/>
        <v/>
      </c>
      <c r="X136" s="55" t="str">
        <f t="shared" si="63"/>
        <v/>
      </c>
      <c r="Y136" s="49" t="str">
        <f t="shared" si="43"/>
        <v/>
      </c>
      <c r="Z136" s="53"/>
      <c r="AA136" s="50" t="str">
        <f t="shared" si="44"/>
        <v/>
      </c>
      <c r="AB136" s="50" t="str">
        <f t="shared" si="45"/>
        <v/>
      </c>
      <c r="AC136" s="51" t="str">
        <f t="shared" si="46"/>
        <v/>
      </c>
      <c r="AD136" s="50" t="str">
        <f t="shared" si="47"/>
        <v/>
      </c>
      <c r="AE136" s="50" t="str">
        <f t="shared" si="48"/>
        <v/>
      </c>
      <c r="AF136" s="51" t="str">
        <f t="shared" si="49"/>
        <v/>
      </c>
      <c r="AG136" s="53"/>
      <c r="AH136" s="50" t="str">
        <f t="shared" si="50"/>
        <v/>
      </c>
      <c r="AI136" s="50" t="str">
        <f t="shared" si="51"/>
        <v/>
      </c>
      <c r="AJ136" s="53"/>
      <c r="AK136" s="50" t="str">
        <f t="shared" si="52"/>
        <v/>
      </c>
      <c r="AL136" s="50" t="str">
        <f t="shared" si="53"/>
        <v/>
      </c>
      <c r="AM136" s="50" t="str">
        <f t="shared" si="54"/>
        <v/>
      </c>
      <c r="AN136" s="50" t="str">
        <f t="shared" si="55"/>
        <v/>
      </c>
      <c r="AO136" s="50" t="str">
        <f t="shared" si="56"/>
        <v/>
      </c>
      <c r="AP136" s="50" t="str">
        <f t="shared" si="57"/>
        <v/>
      </c>
      <c r="AQ136" s="53"/>
      <c r="AR136" s="55" t="s">
        <v>15</v>
      </c>
      <c r="AS136" s="55"/>
      <c r="AT136" s="55"/>
      <c r="AU136" s="55"/>
      <c r="AV136" s="55"/>
      <c r="AW136" s="55"/>
      <c r="AX136" s="55"/>
    </row>
    <row r="137" spans="1:50" x14ac:dyDescent="0.25">
      <c r="A137" s="52">
        <f t="shared" si="64"/>
        <v>124</v>
      </c>
      <c r="B137" s="52" t="str">
        <f t="shared" si="59"/>
        <v/>
      </c>
      <c r="C137" s="8" t="str">
        <f t="shared" si="34"/>
        <v/>
      </c>
      <c r="D137" s="8" t="str">
        <f t="shared" si="35"/>
        <v/>
      </c>
      <c r="E137" s="53"/>
      <c r="F137" s="8" t="str">
        <f t="shared" si="36"/>
        <v/>
      </c>
      <c r="G137" s="8" t="str">
        <f t="shared" si="37"/>
        <v/>
      </c>
      <c r="H137" s="46" t="str">
        <f t="shared" si="32"/>
        <v/>
      </c>
      <c r="I137" s="47" t="str">
        <f t="shared" si="38"/>
        <v/>
      </c>
      <c r="J137" s="47" t="str">
        <f t="shared" si="39"/>
        <v/>
      </c>
      <c r="K137" s="46" t="str">
        <f t="shared" si="33"/>
        <v/>
      </c>
      <c r="L137" s="53"/>
      <c r="M137" s="54" t="str">
        <f>IF(A137&lt;=$B$5,IF(SUM($F$13:F136)&gt;0,SUMPRODUCT(((A137-$F$13:F136)^-$B$9)*($F$13:F136&gt;0)),0),"")</f>
        <v/>
      </c>
      <c r="N137" s="54" t="str">
        <f>IF(A137&lt;=$B$5,IF(SUM($G$13:G136)&gt;0,SUMPRODUCT(((A137-$G$13:G136)^-$B$9)*($G$13:G136&gt;0)),0),"")</f>
        <v/>
      </c>
      <c r="O137" s="49" t="str">
        <f t="shared" si="40"/>
        <v/>
      </c>
      <c r="P137" s="54" t="str">
        <f>IF(A137&lt;=$B$5,IF(SUM($I$13:I136)&lt;&gt;0,SUMPRODUCT(((A137-$I$13:I136)^-$B$9)*($I$13:I136&gt;0)),0),"")</f>
        <v/>
      </c>
      <c r="Q137" s="54" t="str">
        <f>IF(A137&lt;=$B$5,IF(SUM($J$13:J136)&gt;0,SUMPRODUCT(((A137-$J$13:J136)^-$B$9)*($J$13:J136&gt;0)),0),"")</f>
        <v/>
      </c>
      <c r="R137" s="49" t="str">
        <f t="shared" si="41"/>
        <v/>
      </c>
      <c r="S137" s="53"/>
      <c r="T137" s="54" t="str">
        <f t="shared" si="60"/>
        <v/>
      </c>
      <c r="U137" s="55" t="str">
        <f t="shared" si="61"/>
        <v/>
      </c>
      <c r="V137" s="49" t="str">
        <f t="shared" si="42"/>
        <v/>
      </c>
      <c r="W137" s="55" t="str">
        <f t="shared" si="62"/>
        <v/>
      </c>
      <c r="X137" s="55" t="str">
        <f t="shared" si="63"/>
        <v/>
      </c>
      <c r="Y137" s="49" t="str">
        <f t="shared" si="43"/>
        <v/>
      </c>
      <c r="Z137" s="53"/>
      <c r="AA137" s="50" t="str">
        <f t="shared" si="44"/>
        <v/>
      </c>
      <c r="AB137" s="50" t="str">
        <f t="shared" si="45"/>
        <v/>
      </c>
      <c r="AC137" s="51" t="str">
        <f t="shared" si="46"/>
        <v/>
      </c>
      <c r="AD137" s="50" t="str">
        <f t="shared" si="47"/>
        <v/>
      </c>
      <c r="AE137" s="50" t="str">
        <f t="shared" si="48"/>
        <v/>
      </c>
      <c r="AF137" s="51" t="str">
        <f t="shared" si="49"/>
        <v/>
      </c>
      <c r="AG137" s="53"/>
      <c r="AH137" s="50" t="str">
        <f t="shared" si="50"/>
        <v/>
      </c>
      <c r="AI137" s="50" t="str">
        <f t="shared" si="51"/>
        <v/>
      </c>
      <c r="AJ137" s="53"/>
      <c r="AK137" s="50" t="str">
        <f t="shared" si="52"/>
        <v/>
      </c>
      <c r="AL137" s="50" t="str">
        <f t="shared" si="53"/>
        <v/>
      </c>
      <c r="AM137" s="50" t="str">
        <f t="shared" si="54"/>
        <v/>
      </c>
      <c r="AN137" s="50" t="str">
        <f t="shared" si="55"/>
        <v/>
      </c>
      <c r="AO137" s="50" t="str">
        <f t="shared" si="56"/>
        <v/>
      </c>
      <c r="AP137" s="50" t="str">
        <f t="shared" si="57"/>
        <v/>
      </c>
      <c r="AQ137" s="53"/>
      <c r="AR137" s="55" t="s">
        <v>15</v>
      </c>
      <c r="AS137" s="55"/>
      <c r="AT137" s="55"/>
      <c r="AU137" s="55"/>
      <c r="AV137" s="55"/>
      <c r="AW137" s="55"/>
      <c r="AX137" s="55"/>
    </row>
    <row r="138" spans="1:50" x14ac:dyDescent="0.25">
      <c r="A138" s="52">
        <f t="shared" si="64"/>
        <v>125</v>
      </c>
      <c r="B138" s="52" t="str">
        <f t="shared" si="59"/>
        <v/>
      </c>
      <c r="C138" s="8" t="str">
        <f t="shared" si="34"/>
        <v/>
      </c>
      <c r="D138" s="8" t="str">
        <f t="shared" si="35"/>
        <v/>
      </c>
      <c r="E138" s="53"/>
      <c r="F138" s="8" t="str">
        <f t="shared" si="36"/>
        <v/>
      </c>
      <c r="G138" s="8" t="str">
        <f t="shared" si="37"/>
        <v/>
      </c>
      <c r="H138" s="46" t="str">
        <f t="shared" si="32"/>
        <v/>
      </c>
      <c r="I138" s="47" t="str">
        <f t="shared" si="38"/>
        <v/>
      </c>
      <c r="J138" s="47" t="str">
        <f t="shared" si="39"/>
        <v/>
      </c>
      <c r="K138" s="46" t="str">
        <f t="shared" si="33"/>
        <v/>
      </c>
      <c r="L138" s="53"/>
      <c r="M138" s="54" t="str">
        <f>IF(A138&lt;=$B$5,IF(SUM($F$13:F137)&gt;0,SUMPRODUCT(((A138-$F$13:F137)^-$B$9)*($F$13:F137&gt;0)),0),"")</f>
        <v/>
      </c>
      <c r="N138" s="54" t="str">
        <f>IF(A138&lt;=$B$5,IF(SUM($G$13:G137)&gt;0,SUMPRODUCT(((A138-$G$13:G137)^-$B$9)*($G$13:G137&gt;0)),0),"")</f>
        <v/>
      </c>
      <c r="O138" s="49" t="str">
        <f t="shared" si="40"/>
        <v/>
      </c>
      <c r="P138" s="54" t="str">
        <f>IF(A138&lt;=$B$5,IF(SUM($I$13:I137)&lt;&gt;0,SUMPRODUCT(((A138-$I$13:I137)^-$B$9)*($I$13:I137&gt;0)),0),"")</f>
        <v/>
      </c>
      <c r="Q138" s="54" t="str">
        <f>IF(A138&lt;=$B$5,IF(SUM($J$13:J137)&gt;0,SUMPRODUCT(((A138-$J$13:J137)^-$B$9)*($J$13:J137&gt;0)),0),"")</f>
        <v/>
      </c>
      <c r="R138" s="49" t="str">
        <f t="shared" si="41"/>
        <v/>
      </c>
      <c r="S138" s="53"/>
      <c r="T138" s="54" t="str">
        <f t="shared" si="60"/>
        <v/>
      </c>
      <c r="U138" s="55" t="str">
        <f t="shared" si="61"/>
        <v/>
      </c>
      <c r="V138" s="49" t="str">
        <f t="shared" si="42"/>
        <v/>
      </c>
      <c r="W138" s="55" t="str">
        <f t="shared" si="62"/>
        <v/>
      </c>
      <c r="X138" s="55" t="str">
        <f t="shared" si="63"/>
        <v/>
      </c>
      <c r="Y138" s="49" t="str">
        <f t="shared" si="43"/>
        <v/>
      </c>
      <c r="Z138" s="53"/>
      <c r="AA138" s="50" t="str">
        <f t="shared" si="44"/>
        <v/>
      </c>
      <c r="AB138" s="50" t="str">
        <f t="shared" si="45"/>
        <v/>
      </c>
      <c r="AC138" s="51" t="str">
        <f t="shared" si="46"/>
        <v/>
      </c>
      <c r="AD138" s="50" t="str">
        <f t="shared" si="47"/>
        <v/>
      </c>
      <c r="AE138" s="50" t="str">
        <f t="shared" si="48"/>
        <v/>
      </c>
      <c r="AF138" s="51" t="str">
        <f t="shared" si="49"/>
        <v/>
      </c>
      <c r="AG138" s="53"/>
      <c r="AH138" s="50" t="str">
        <f t="shared" si="50"/>
        <v/>
      </c>
      <c r="AI138" s="50" t="str">
        <f t="shared" si="51"/>
        <v/>
      </c>
      <c r="AJ138" s="53"/>
      <c r="AK138" s="50" t="str">
        <f t="shared" si="52"/>
        <v/>
      </c>
      <c r="AL138" s="50" t="str">
        <f t="shared" si="53"/>
        <v/>
      </c>
      <c r="AM138" s="50" t="str">
        <f t="shared" si="54"/>
        <v/>
      </c>
      <c r="AN138" s="50" t="str">
        <f t="shared" si="55"/>
        <v/>
      </c>
      <c r="AO138" s="50" t="str">
        <f t="shared" si="56"/>
        <v/>
      </c>
      <c r="AP138" s="50" t="str">
        <f t="shared" si="57"/>
        <v/>
      </c>
      <c r="AQ138" s="53"/>
      <c r="AR138" s="55" t="s">
        <v>15</v>
      </c>
      <c r="AS138" s="55"/>
      <c r="AT138" s="55"/>
      <c r="AU138" s="55"/>
      <c r="AV138" s="55"/>
      <c r="AW138" s="55"/>
      <c r="AX138" s="55"/>
    </row>
    <row r="139" spans="1:50" x14ac:dyDescent="0.25">
      <c r="A139" s="52">
        <f t="shared" si="64"/>
        <v>126</v>
      </c>
      <c r="B139" s="52" t="str">
        <f t="shared" si="59"/>
        <v/>
      </c>
      <c r="C139" s="8" t="str">
        <f t="shared" si="34"/>
        <v/>
      </c>
      <c r="D139" s="8" t="str">
        <f t="shared" si="35"/>
        <v/>
      </c>
      <c r="E139" s="53"/>
      <c r="F139" s="8" t="str">
        <f t="shared" si="36"/>
        <v/>
      </c>
      <c r="G139" s="8" t="str">
        <f t="shared" si="37"/>
        <v/>
      </c>
      <c r="H139" s="46" t="str">
        <f t="shared" si="32"/>
        <v/>
      </c>
      <c r="I139" s="47" t="str">
        <f t="shared" si="38"/>
        <v/>
      </c>
      <c r="J139" s="47" t="str">
        <f t="shared" si="39"/>
        <v/>
      </c>
      <c r="K139" s="46" t="str">
        <f t="shared" si="33"/>
        <v/>
      </c>
      <c r="L139" s="53"/>
      <c r="M139" s="54" t="str">
        <f>IF(A139&lt;=$B$5,IF(SUM($F$13:F138)&gt;0,SUMPRODUCT(((A139-$F$13:F138)^-$B$9)*($F$13:F138&gt;0)),0),"")</f>
        <v/>
      </c>
      <c r="N139" s="54" t="str">
        <f>IF(A139&lt;=$B$5,IF(SUM($G$13:G138)&gt;0,SUMPRODUCT(((A139-$G$13:G138)^-$B$9)*($G$13:G138&gt;0)),0),"")</f>
        <v/>
      </c>
      <c r="O139" s="49" t="str">
        <f t="shared" si="40"/>
        <v/>
      </c>
      <c r="P139" s="54" t="str">
        <f>IF(A139&lt;=$B$5,IF(SUM($I$13:I138)&lt;&gt;0,SUMPRODUCT(((A139-$I$13:I138)^-$B$9)*($I$13:I138&gt;0)),0),"")</f>
        <v/>
      </c>
      <c r="Q139" s="54" t="str">
        <f>IF(A139&lt;=$B$5,IF(SUM($J$13:J138)&gt;0,SUMPRODUCT(((A139-$J$13:J138)^-$B$9)*($J$13:J138&gt;0)),0),"")</f>
        <v/>
      </c>
      <c r="R139" s="49" t="str">
        <f t="shared" si="41"/>
        <v/>
      </c>
      <c r="S139" s="53"/>
      <c r="T139" s="54" t="str">
        <f t="shared" si="60"/>
        <v/>
      </c>
      <c r="U139" s="55" t="str">
        <f t="shared" si="61"/>
        <v/>
      </c>
      <c r="V139" s="49" t="str">
        <f t="shared" si="42"/>
        <v/>
      </c>
      <c r="W139" s="55" t="str">
        <f t="shared" si="62"/>
        <v/>
      </c>
      <c r="X139" s="55" t="str">
        <f t="shared" si="63"/>
        <v/>
      </c>
      <c r="Y139" s="49" t="str">
        <f t="shared" si="43"/>
        <v/>
      </c>
      <c r="Z139" s="53"/>
      <c r="AA139" s="50" t="str">
        <f t="shared" si="44"/>
        <v/>
      </c>
      <c r="AB139" s="50" t="str">
        <f t="shared" si="45"/>
        <v/>
      </c>
      <c r="AC139" s="51" t="str">
        <f t="shared" si="46"/>
        <v/>
      </c>
      <c r="AD139" s="50" t="str">
        <f t="shared" si="47"/>
        <v/>
      </c>
      <c r="AE139" s="50" t="str">
        <f t="shared" si="48"/>
        <v/>
      </c>
      <c r="AF139" s="51" t="str">
        <f t="shared" si="49"/>
        <v/>
      </c>
      <c r="AG139" s="53"/>
      <c r="AH139" s="50" t="str">
        <f t="shared" si="50"/>
        <v/>
      </c>
      <c r="AI139" s="50" t="str">
        <f t="shared" si="51"/>
        <v/>
      </c>
      <c r="AJ139" s="53"/>
      <c r="AK139" s="50" t="str">
        <f t="shared" si="52"/>
        <v/>
      </c>
      <c r="AL139" s="50" t="str">
        <f t="shared" si="53"/>
        <v/>
      </c>
      <c r="AM139" s="50" t="str">
        <f t="shared" si="54"/>
        <v/>
      </c>
      <c r="AN139" s="50" t="str">
        <f t="shared" si="55"/>
        <v/>
      </c>
      <c r="AO139" s="50" t="str">
        <f t="shared" si="56"/>
        <v/>
      </c>
      <c r="AP139" s="50" t="str">
        <f t="shared" si="57"/>
        <v/>
      </c>
      <c r="AQ139" s="53"/>
      <c r="AR139" s="55" t="s">
        <v>15</v>
      </c>
      <c r="AS139" s="55"/>
      <c r="AT139" s="55"/>
      <c r="AU139" s="55"/>
      <c r="AV139" s="55"/>
      <c r="AW139" s="55"/>
      <c r="AX139" s="55"/>
    </row>
    <row r="140" spans="1:50" x14ac:dyDescent="0.25">
      <c r="A140" s="52">
        <f t="shared" si="64"/>
        <v>127</v>
      </c>
      <c r="B140" s="52" t="str">
        <f t="shared" si="59"/>
        <v/>
      </c>
      <c r="C140" s="8" t="str">
        <f t="shared" si="34"/>
        <v/>
      </c>
      <c r="D140" s="8" t="str">
        <f t="shared" si="35"/>
        <v/>
      </c>
      <c r="E140" s="53"/>
      <c r="F140" s="8" t="str">
        <f t="shared" si="36"/>
        <v/>
      </c>
      <c r="G140" s="8" t="str">
        <f t="shared" si="37"/>
        <v/>
      </c>
      <c r="H140" s="46" t="str">
        <f t="shared" si="32"/>
        <v/>
      </c>
      <c r="I140" s="47" t="str">
        <f t="shared" si="38"/>
        <v/>
      </c>
      <c r="J140" s="47" t="str">
        <f t="shared" si="39"/>
        <v/>
      </c>
      <c r="K140" s="46" t="str">
        <f t="shared" si="33"/>
        <v/>
      </c>
      <c r="L140" s="53"/>
      <c r="M140" s="54" t="str">
        <f>IF(A140&lt;=$B$5,IF(SUM($F$13:F139)&gt;0,SUMPRODUCT(((A140-$F$13:F139)^-$B$9)*($F$13:F139&gt;0)),0),"")</f>
        <v/>
      </c>
      <c r="N140" s="54" t="str">
        <f>IF(A140&lt;=$B$5,IF(SUM($G$13:G139)&gt;0,SUMPRODUCT(((A140-$G$13:G139)^-$B$9)*($G$13:G139&gt;0)),0),"")</f>
        <v/>
      </c>
      <c r="O140" s="49" t="str">
        <f t="shared" si="40"/>
        <v/>
      </c>
      <c r="P140" s="54" t="str">
        <f>IF(A140&lt;=$B$5,IF(SUM($I$13:I139)&lt;&gt;0,SUMPRODUCT(((A140-$I$13:I139)^-$B$9)*($I$13:I139&gt;0)),0),"")</f>
        <v/>
      </c>
      <c r="Q140" s="54" t="str">
        <f>IF(A140&lt;=$B$5,IF(SUM($J$13:J139)&gt;0,SUMPRODUCT(((A140-$J$13:J139)^-$B$9)*($J$13:J139&gt;0)),0),"")</f>
        <v/>
      </c>
      <c r="R140" s="49" t="str">
        <f t="shared" si="41"/>
        <v/>
      </c>
      <c r="S140" s="53"/>
      <c r="T140" s="54" t="str">
        <f t="shared" si="60"/>
        <v/>
      </c>
      <c r="U140" s="55" t="str">
        <f t="shared" si="61"/>
        <v/>
      </c>
      <c r="V140" s="49" t="str">
        <f t="shared" si="42"/>
        <v/>
      </c>
      <c r="W140" s="55" t="str">
        <f t="shared" si="62"/>
        <v/>
      </c>
      <c r="X140" s="55" t="str">
        <f t="shared" si="63"/>
        <v/>
      </c>
      <c r="Y140" s="49" t="str">
        <f t="shared" si="43"/>
        <v/>
      </c>
      <c r="Z140" s="53"/>
      <c r="AA140" s="50" t="str">
        <f t="shared" si="44"/>
        <v/>
      </c>
      <c r="AB140" s="50" t="str">
        <f t="shared" si="45"/>
        <v/>
      </c>
      <c r="AC140" s="51" t="str">
        <f t="shared" si="46"/>
        <v/>
      </c>
      <c r="AD140" s="50" t="str">
        <f t="shared" si="47"/>
        <v/>
      </c>
      <c r="AE140" s="50" t="str">
        <f t="shared" si="48"/>
        <v/>
      </c>
      <c r="AF140" s="51" t="str">
        <f t="shared" si="49"/>
        <v/>
      </c>
      <c r="AG140" s="53"/>
      <c r="AH140" s="50" t="str">
        <f t="shared" si="50"/>
        <v/>
      </c>
      <c r="AI140" s="50" t="str">
        <f t="shared" si="51"/>
        <v/>
      </c>
      <c r="AJ140" s="53"/>
      <c r="AK140" s="50" t="str">
        <f t="shared" si="52"/>
        <v/>
      </c>
      <c r="AL140" s="50" t="str">
        <f t="shared" si="53"/>
        <v/>
      </c>
      <c r="AM140" s="50" t="str">
        <f t="shared" si="54"/>
        <v/>
      </c>
      <c r="AN140" s="50" t="str">
        <f t="shared" si="55"/>
        <v/>
      </c>
      <c r="AO140" s="50" t="str">
        <f t="shared" si="56"/>
        <v/>
      </c>
      <c r="AP140" s="50" t="str">
        <f t="shared" si="57"/>
        <v/>
      </c>
      <c r="AQ140" s="53"/>
      <c r="AR140" s="55" t="s">
        <v>15</v>
      </c>
      <c r="AS140" s="55"/>
      <c r="AT140" s="55"/>
      <c r="AU140" s="55"/>
      <c r="AV140" s="55"/>
      <c r="AW140" s="55"/>
      <c r="AX140" s="55"/>
    </row>
    <row r="141" spans="1:50" x14ac:dyDescent="0.25">
      <c r="A141" s="52">
        <f t="shared" si="64"/>
        <v>128</v>
      </c>
      <c r="B141" s="52" t="str">
        <f t="shared" si="59"/>
        <v/>
      </c>
      <c r="C141" s="8" t="str">
        <f t="shared" si="34"/>
        <v/>
      </c>
      <c r="D141" s="8" t="str">
        <f t="shared" si="35"/>
        <v/>
      </c>
      <c r="E141" s="53"/>
      <c r="F141" s="8" t="str">
        <f t="shared" si="36"/>
        <v/>
      </c>
      <c r="G141" s="8" t="str">
        <f t="shared" si="37"/>
        <v/>
      </c>
      <c r="H141" s="46" t="str">
        <f t="shared" ref="H141:H204" si="65">IF(A141&lt;=$B$5,IF(A141=0,1,0),"")</f>
        <v/>
      </c>
      <c r="I141" s="47" t="str">
        <f t="shared" si="38"/>
        <v/>
      </c>
      <c r="J141" s="47" t="str">
        <f t="shared" si="39"/>
        <v/>
      </c>
      <c r="K141" s="46" t="str">
        <f t="shared" ref="K141:K204" si="66">IF(A141&lt;=$B$5,IF(A141=0,1,0),"")</f>
        <v/>
      </c>
      <c r="L141" s="53"/>
      <c r="M141" s="54" t="str">
        <f>IF(A141&lt;=$B$5,IF(SUM($F$13:F140)&gt;0,SUMPRODUCT(((A141-$F$13:F140)^-$B$9)*($F$13:F140&gt;0)),0),"")</f>
        <v/>
      </c>
      <c r="N141" s="54" t="str">
        <f>IF(A141&lt;=$B$5,IF(SUM($G$13:G140)&gt;0,SUMPRODUCT(((A141-$G$13:G140)^-$B$9)*($G$13:G140&gt;0)),0),"")</f>
        <v/>
      </c>
      <c r="O141" s="49" t="str">
        <f t="shared" si="40"/>
        <v/>
      </c>
      <c r="P141" s="54" t="str">
        <f>IF(A141&lt;=$B$5,IF(SUM($I$13:I140)&lt;&gt;0,SUMPRODUCT(((A141-$I$13:I140)^-$B$9)*($I$13:I140&gt;0)),0),"")</f>
        <v/>
      </c>
      <c r="Q141" s="54" t="str">
        <f>IF(A141&lt;=$B$5,IF(SUM($J$13:J140)&gt;0,SUMPRODUCT(((A141-$J$13:J140)^-$B$9)*($J$13:J140&gt;0)),0),"")</f>
        <v/>
      </c>
      <c r="R141" s="49" t="str">
        <f t="shared" si="41"/>
        <v/>
      </c>
      <c r="S141" s="53"/>
      <c r="T141" s="54" t="str">
        <f t="shared" si="60"/>
        <v/>
      </c>
      <c r="U141" s="55" t="str">
        <f t="shared" si="61"/>
        <v/>
      </c>
      <c r="V141" s="49" t="str">
        <f t="shared" si="42"/>
        <v/>
      </c>
      <c r="W141" s="55" t="str">
        <f t="shared" si="62"/>
        <v/>
      </c>
      <c r="X141" s="55" t="str">
        <f t="shared" si="63"/>
        <v/>
      </c>
      <c r="Y141" s="49" t="str">
        <f t="shared" si="43"/>
        <v/>
      </c>
      <c r="Z141" s="53"/>
      <c r="AA141" s="50" t="str">
        <f t="shared" si="44"/>
        <v/>
      </c>
      <c r="AB141" s="50" t="str">
        <f t="shared" si="45"/>
        <v/>
      </c>
      <c r="AC141" s="51" t="str">
        <f t="shared" si="46"/>
        <v/>
      </c>
      <c r="AD141" s="50" t="str">
        <f t="shared" si="47"/>
        <v/>
      </c>
      <c r="AE141" s="50" t="str">
        <f t="shared" si="48"/>
        <v/>
      </c>
      <c r="AF141" s="51" t="str">
        <f t="shared" si="49"/>
        <v/>
      </c>
      <c r="AG141" s="53"/>
      <c r="AH141" s="50" t="str">
        <f t="shared" si="50"/>
        <v/>
      </c>
      <c r="AI141" s="50" t="str">
        <f t="shared" si="51"/>
        <v/>
      </c>
      <c r="AJ141" s="53"/>
      <c r="AK141" s="50" t="str">
        <f t="shared" si="52"/>
        <v/>
      </c>
      <c r="AL141" s="50" t="str">
        <f t="shared" si="53"/>
        <v/>
      </c>
      <c r="AM141" s="50" t="str">
        <f t="shared" si="54"/>
        <v/>
      </c>
      <c r="AN141" s="50" t="str">
        <f t="shared" si="55"/>
        <v/>
      </c>
      <c r="AO141" s="50" t="str">
        <f t="shared" si="56"/>
        <v/>
      </c>
      <c r="AP141" s="50" t="str">
        <f t="shared" si="57"/>
        <v/>
      </c>
      <c r="AQ141" s="53"/>
      <c r="AR141" s="55" t="s">
        <v>15</v>
      </c>
      <c r="AS141" s="55"/>
      <c r="AT141" s="55"/>
      <c r="AU141" s="55"/>
      <c r="AV141" s="55"/>
      <c r="AW141" s="55"/>
      <c r="AX141" s="55"/>
    </row>
    <row r="142" spans="1:50" x14ac:dyDescent="0.25">
      <c r="A142" s="52">
        <f t="shared" si="64"/>
        <v>129</v>
      </c>
      <c r="B142" s="52" t="str">
        <f t="shared" si="59"/>
        <v/>
      </c>
      <c r="C142" s="8" t="str">
        <f t="shared" ref="C142:C205" si="67">IF(AND(B142=1,AR142&lt;=$B$3,A142&lt;=$B$5),$B$1,IF(AND(B142=1,AR142&gt;$B$3,A142&lt;=$B$5),$B$2,""))</f>
        <v/>
      </c>
      <c r="D142" s="8" t="str">
        <f t="shared" ref="D142:D205" si="68">IF(AND(B142=2,AR142&lt;=$D$3,A142&lt;=$B$5),$D$1,IF(AND(B142=2,AR142&gt;$D$3,A142&lt;=$B$5),$D$2,""))</f>
        <v/>
      </c>
      <c r="E142" s="53"/>
      <c r="F142" s="8" t="str">
        <f t="shared" ref="F142:F205" si="69">IF(A142&lt;=$B$5,IF(AND(C142=$B$1,C142&lt;&gt;""),A142,0),"")</f>
        <v/>
      </c>
      <c r="G142" s="8" t="str">
        <f t="shared" ref="G142:G205" si="70">IF(A142&lt;=$B$5,IF(AND(C142=$B$2,C142&lt;&gt;""),A142,0),"")</f>
        <v/>
      </c>
      <c r="H142" s="46" t="str">
        <f t="shared" si="65"/>
        <v/>
      </c>
      <c r="I142" s="47" t="str">
        <f t="shared" ref="I142:I205" si="71">IF(A142&lt;=$B$5,IF(AND(D142=$D$1,D142&lt;&gt;""),A142,0),"")</f>
        <v/>
      </c>
      <c r="J142" s="47" t="str">
        <f t="shared" ref="J142:J205" si="72">IF(A142&lt;=$B$5,IF(AND(D142=$D$2,D142&lt;&gt;""),A142,0),"")</f>
        <v/>
      </c>
      <c r="K142" s="46" t="str">
        <f t="shared" si="66"/>
        <v/>
      </c>
      <c r="L142" s="53"/>
      <c r="M142" s="54" t="str">
        <f>IF(A142&lt;=$B$5,IF(SUM($F$13:F141)&gt;0,SUMPRODUCT(((A142-$F$13:F141)^-$B$9)*($F$13:F141&gt;0)),0),"")</f>
        <v/>
      </c>
      <c r="N142" s="54" t="str">
        <f>IF(A142&lt;=$B$5,IF(SUM($G$13:G141)&gt;0,SUMPRODUCT(((A142-$G$13:G141)^-$B$9)*($G$13:G141&gt;0)),0),"")</f>
        <v/>
      </c>
      <c r="O142" s="49" t="str">
        <f t="shared" ref="O142:O205" si="73">IF(A142&lt;=$B$5,($A142-$A$13)^-$B$9,"")</f>
        <v/>
      </c>
      <c r="P142" s="54" t="str">
        <f>IF(A142&lt;=$B$5,IF(SUM($I$13:I141)&lt;&gt;0,SUMPRODUCT(((A142-$I$13:I141)^-$B$9)*($I$13:I141&gt;0)),0),"")</f>
        <v/>
      </c>
      <c r="Q142" s="54" t="str">
        <f>IF(A142&lt;=$B$5,IF(SUM($J$13:J141)&gt;0,SUMPRODUCT(((A142-$J$13:J141)^-$B$9)*($J$13:J141&gt;0)),0),"")</f>
        <v/>
      </c>
      <c r="R142" s="49" t="str">
        <f t="shared" ref="R142:R205" si="74">IF(A142&lt;=$B$5,($A142-$A$13)^-$B$9,"")</f>
        <v/>
      </c>
      <c r="S142" s="53"/>
      <c r="T142" s="54" t="str">
        <f t="shared" si="60"/>
        <v/>
      </c>
      <c r="U142" s="55" t="str">
        <f t="shared" si="61"/>
        <v/>
      </c>
      <c r="V142" s="49" t="str">
        <f t="shared" ref="V142:V205" si="75">IF(A142&lt;=$B$5,IF(O142&lt;&gt;0,LN(O142)+AM142,$V$13),"")</f>
        <v/>
      </c>
      <c r="W142" s="55" t="str">
        <f t="shared" si="62"/>
        <v/>
      </c>
      <c r="X142" s="55" t="str">
        <f t="shared" si="63"/>
        <v/>
      </c>
      <c r="Y142" s="49" t="str">
        <f t="shared" ref="Y142:Y205" si="76">IF(A142&lt;=$B$5,IF(R142&lt;&gt;0,LN(R142)+AP142,$Y$13),"")</f>
        <v/>
      </c>
      <c r="Z142" s="53"/>
      <c r="AA142" s="50" t="str">
        <f t="shared" ref="AA142:AA205" si="77">IF(A142&lt;=$B$5,((EXP(T142/$B$7))/(EXP(T142/$B$7)+EXP(U142/$B$7)+EXP(V142/$B$7))),"")</f>
        <v/>
      </c>
      <c r="AB142" s="50" t="str">
        <f t="shared" ref="AB142:AB205" si="78">IF(A142&lt;=$B$5,((EXP(U142/$B$7))/(EXP(T142/$B$7)+EXP(U142/$B$7)+EXP(V142/$B$7))),"")</f>
        <v/>
      </c>
      <c r="AC142" s="51" t="str">
        <f t="shared" ref="AC142:AC205" si="79">IF(A142&lt;=$B$5,((EXP(V142/$B$7))/(EXP(T142/$B$7)+EXP(U142/$B$7)+EXP(V142/$B$7))),"")</f>
        <v/>
      </c>
      <c r="AD142" s="50" t="str">
        <f t="shared" ref="AD142:AD205" si="80">IF(A142&lt;=$B$5,((EXP(W142/$B$7))/(EXP(W142/$B$7)+EXP(X142/$B$7)+EXP(Y142/$B$7))),"")</f>
        <v/>
      </c>
      <c r="AE142" s="50" t="str">
        <f t="shared" ref="AE142:AE205" si="81">IF(A142&lt;=$B$5,((EXP(X142/$B$7))/(EXP(W142/$B$7)+EXP(X142/$B$7)+EXP(Y142/$B$7))),"")</f>
        <v/>
      </c>
      <c r="AF142" s="51" t="str">
        <f t="shared" ref="AF142:AF205" si="82">IF(A142&lt;=$B$5,((EXP(Y142/$B$7))/(EXP(W142/$B$7)+EXP(X142/$B$7)+EXP(Y142/$B$7))),"")</f>
        <v/>
      </c>
      <c r="AG142" s="53"/>
      <c r="AH142" s="50" t="str">
        <f t="shared" ref="AH142:AH205" si="83">IF(A142&lt;=$B$5,AA142*$B$1+AB142*$B$2+AC142*$B$6,"")</f>
        <v/>
      </c>
      <c r="AI142" s="50" t="str">
        <f t="shared" ref="AI142:AI205" si="84">IF(A142&lt;=$B$5,AD142*$D$1+AE142*$D$2+AF142*$B$6,"")</f>
        <v/>
      </c>
      <c r="AJ142" s="53"/>
      <c r="AK142" s="50" t="str">
        <f t="shared" ref="AK142:AK205" si="85">IF(A142&lt;=$B$5,$B$8*LN((1-AS142)/AS142),"")</f>
        <v/>
      </c>
      <c r="AL142" s="50" t="str">
        <f t="shared" ref="AL142:AL205" si="86">IF(A142&lt;=$B$5,$B$8*LN((1-AT142)/AT142),"")</f>
        <v/>
      </c>
      <c r="AM142" s="50" t="str">
        <f t="shared" ref="AM142:AM205" si="87">IF(A142&lt;=$B$5,$B$8*LN((1-AW142)/AW142),"")</f>
        <v/>
      </c>
      <c r="AN142" s="50" t="str">
        <f t="shared" ref="AN142:AN205" si="88">IF(A142&lt;=$B$5,$B$8*LN((1-AU142)/AU142),"")</f>
        <v/>
      </c>
      <c r="AO142" s="50" t="str">
        <f t="shared" ref="AO142:AO205" si="89">IF(A142&lt;=$B$5,$B$8*LN((1-AV142)/AV142),"")</f>
        <v/>
      </c>
      <c r="AP142" s="50" t="str">
        <f t="shared" ref="AP142:AP205" si="90">IF(A142&lt;=$B$5,$B$8*LN((1-AX142)/AX142),"")</f>
        <v/>
      </c>
      <c r="AQ142" s="53"/>
      <c r="AR142" s="55" t="s">
        <v>15</v>
      </c>
      <c r="AS142" s="55"/>
      <c r="AT142" s="55"/>
      <c r="AU142" s="55"/>
      <c r="AV142" s="55"/>
      <c r="AW142" s="55"/>
      <c r="AX142" s="55"/>
    </row>
    <row r="143" spans="1:50" x14ac:dyDescent="0.25">
      <c r="A143" s="52">
        <f t="shared" si="64"/>
        <v>130</v>
      </c>
      <c r="B143" s="52" t="str">
        <f t="shared" ref="B143:B206" si="91">IF(A143&lt;=$B$5,IF(AH143&gt;AI143,1,2),"")</f>
        <v/>
      </c>
      <c r="C143" s="8" t="str">
        <f t="shared" si="67"/>
        <v/>
      </c>
      <c r="D143" s="8" t="str">
        <f t="shared" si="68"/>
        <v/>
      </c>
      <c r="E143" s="53"/>
      <c r="F143" s="8" t="str">
        <f t="shared" si="69"/>
        <v/>
      </c>
      <c r="G143" s="8" t="str">
        <f t="shared" si="70"/>
        <v/>
      </c>
      <c r="H143" s="46" t="str">
        <f t="shared" si="65"/>
        <v/>
      </c>
      <c r="I143" s="47" t="str">
        <f t="shared" si="71"/>
        <v/>
      </c>
      <c r="J143" s="47" t="str">
        <f t="shared" si="72"/>
        <v/>
      </c>
      <c r="K143" s="46" t="str">
        <f t="shared" si="66"/>
        <v/>
      </c>
      <c r="L143" s="53"/>
      <c r="M143" s="54" t="str">
        <f>IF(A143&lt;=$B$5,IF(SUM($F$13:F142)&gt;0,SUMPRODUCT(((A143-$F$13:F142)^-$B$9)*($F$13:F142&gt;0)),0),"")</f>
        <v/>
      </c>
      <c r="N143" s="54" t="str">
        <f>IF(A143&lt;=$B$5,IF(SUM($G$13:G142)&gt;0,SUMPRODUCT(((A143-$G$13:G142)^-$B$9)*($G$13:G142&gt;0)),0),"")</f>
        <v/>
      </c>
      <c r="O143" s="49" t="str">
        <f t="shared" si="73"/>
        <v/>
      </c>
      <c r="P143" s="54" t="str">
        <f>IF(A143&lt;=$B$5,IF(SUM($I$13:I142)&lt;&gt;0,SUMPRODUCT(((A143-$I$13:I142)^-$B$9)*($I$13:I142&gt;0)),0),"")</f>
        <v/>
      </c>
      <c r="Q143" s="54" t="str">
        <f>IF(A143&lt;=$B$5,IF(SUM($J$13:J142)&gt;0,SUMPRODUCT(((A143-$J$13:J142)^-$B$9)*($J$13:J142&gt;0)),0),"")</f>
        <v/>
      </c>
      <c r="R143" s="49" t="str">
        <f t="shared" si="74"/>
        <v/>
      </c>
      <c r="S143" s="53"/>
      <c r="T143" s="54" t="str">
        <f t="shared" ref="T143:T206" si="92">IF(A143&lt;=$B$5,IF(M143&lt;&gt;0,LN(M143)+AK143,$T$14),"")</f>
        <v/>
      </c>
      <c r="U143" s="55" t="str">
        <f t="shared" ref="U143:U206" si="93">IF(A143&lt;=$B$5,IF(N143&lt;&gt;0,LN(N143)+AL143,$U$14),"")</f>
        <v/>
      </c>
      <c r="V143" s="49" t="str">
        <f t="shared" si="75"/>
        <v/>
      </c>
      <c r="W143" s="55" t="str">
        <f t="shared" ref="W143:W206" si="94">IF(A143&lt;=$B$5,IF(P143&lt;&gt;0,LN(P143)+AN143,$W$14),"")</f>
        <v/>
      </c>
      <c r="X143" s="55" t="str">
        <f t="shared" ref="X143:X206" si="95">IF(A143&lt;=$B$5,IF(Q143&lt;&gt;0,LN(Q143)+AO143,$X$14),"")</f>
        <v/>
      </c>
      <c r="Y143" s="49" t="str">
        <f t="shared" si="76"/>
        <v/>
      </c>
      <c r="Z143" s="53"/>
      <c r="AA143" s="50" t="str">
        <f t="shared" si="77"/>
        <v/>
      </c>
      <c r="AB143" s="50" t="str">
        <f t="shared" si="78"/>
        <v/>
      </c>
      <c r="AC143" s="51" t="str">
        <f t="shared" si="79"/>
        <v/>
      </c>
      <c r="AD143" s="50" t="str">
        <f t="shared" si="80"/>
        <v/>
      </c>
      <c r="AE143" s="50" t="str">
        <f t="shared" si="81"/>
        <v/>
      </c>
      <c r="AF143" s="51" t="str">
        <f t="shared" si="82"/>
        <v/>
      </c>
      <c r="AG143" s="53"/>
      <c r="AH143" s="50" t="str">
        <f t="shared" si="83"/>
        <v/>
      </c>
      <c r="AI143" s="50" t="str">
        <f t="shared" si="84"/>
        <v/>
      </c>
      <c r="AJ143" s="53"/>
      <c r="AK143" s="50" t="str">
        <f t="shared" si="85"/>
        <v/>
      </c>
      <c r="AL143" s="50" t="str">
        <f t="shared" si="86"/>
        <v/>
      </c>
      <c r="AM143" s="50" t="str">
        <f t="shared" si="87"/>
        <v/>
      </c>
      <c r="AN143" s="50" t="str">
        <f t="shared" si="88"/>
        <v/>
      </c>
      <c r="AO143" s="50" t="str">
        <f t="shared" si="89"/>
        <v/>
      </c>
      <c r="AP143" s="50" t="str">
        <f t="shared" si="90"/>
        <v/>
      </c>
      <c r="AQ143" s="53"/>
      <c r="AR143" s="55" t="s">
        <v>15</v>
      </c>
      <c r="AS143" s="55"/>
      <c r="AT143" s="55"/>
      <c r="AU143" s="55"/>
      <c r="AV143" s="55"/>
      <c r="AW143" s="55"/>
      <c r="AX143" s="55"/>
    </row>
    <row r="144" spans="1:50" x14ac:dyDescent="0.25">
      <c r="A144" s="52">
        <f t="shared" si="64"/>
        <v>131</v>
      </c>
      <c r="B144" s="52" t="str">
        <f t="shared" si="91"/>
        <v/>
      </c>
      <c r="C144" s="8" t="str">
        <f t="shared" si="67"/>
        <v/>
      </c>
      <c r="D144" s="8" t="str">
        <f t="shared" si="68"/>
        <v/>
      </c>
      <c r="E144" s="53"/>
      <c r="F144" s="8" t="str">
        <f t="shared" si="69"/>
        <v/>
      </c>
      <c r="G144" s="8" t="str">
        <f t="shared" si="70"/>
        <v/>
      </c>
      <c r="H144" s="46" t="str">
        <f t="shared" si="65"/>
        <v/>
      </c>
      <c r="I144" s="47" t="str">
        <f t="shared" si="71"/>
        <v/>
      </c>
      <c r="J144" s="47" t="str">
        <f t="shared" si="72"/>
        <v/>
      </c>
      <c r="K144" s="46" t="str">
        <f t="shared" si="66"/>
        <v/>
      </c>
      <c r="L144" s="53"/>
      <c r="M144" s="54" t="str">
        <f>IF(A144&lt;=$B$5,IF(SUM($F$13:F143)&gt;0,SUMPRODUCT(((A144-$F$13:F143)^-$B$9)*($F$13:F143&gt;0)),0),"")</f>
        <v/>
      </c>
      <c r="N144" s="54" t="str">
        <f>IF(A144&lt;=$B$5,IF(SUM($G$13:G143)&gt;0,SUMPRODUCT(((A144-$G$13:G143)^-$B$9)*($G$13:G143&gt;0)),0),"")</f>
        <v/>
      </c>
      <c r="O144" s="49" t="str">
        <f t="shared" si="73"/>
        <v/>
      </c>
      <c r="P144" s="54" t="str">
        <f>IF(A144&lt;=$B$5,IF(SUM($I$13:I143)&lt;&gt;0,SUMPRODUCT(((A144-$I$13:I143)^-$B$9)*($I$13:I143&gt;0)),0),"")</f>
        <v/>
      </c>
      <c r="Q144" s="54" t="str">
        <f>IF(A144&lt;=$B$5,IF(SUM($J$13:J143)&gt;0,SUMPRODUCT(((A144-$J$13:J143)^-$B$9)*($J$13:J143&gt;0)),0),"")</f>
        <v/>
      </c>
      <c r="R144" s="49" t="str">
        <f t="shared" si="74"/>
        <v/>
      </c>
      <c r="S144" s="53"/>
      <c r="T144" s="54" t="str">
        <f t="shared" si="92"/>
        <v/>
      </c>
      <c r="U144" s="55" t="str">
        <f t="shared" si="93"/>
        <v/>
      </c>
      <c r="V144" s="49" t="str">
        <f t="shared" si="75"/>
        <v/>
      </c>
      <c r="W144" s="55" t="str">
        <f t="shared" si="94"/>
        <v/>
      </c>
      <c r="X144" s="55" t="str">
        <f t="shared" si="95"/>
        <v/>
      </c>
      <c r="Y144" s="49" t="str">
        <f t="shared" si="76"/>
        <v/>
      </c>
      <c r="Z144" s="53"/>
      <c r="AA144" s="50" t="str">
        <f t="shared" si="77"/>
        <v/>
      </c>
      <c r="AB144" s="50" t="str">
        <f t="shared" si="78"/>
        <v/>
      </c>
      <c r="AC144" s="51" t="str">
        <f t="shared" si="79"/>
        <v/>
      </c>
      <c r="AD144" s="50" t="str">
        <f t="shared" si="80"/>
        <v/>
      </c>
      <c r="AE144" s="50" t="str">
        <f t="shared" si="81"/>
        <v/>
      </c>
      <c r="AF144" s="51" t="str">
        <f t="shared" si="82"/>
        <v/>
      </c>
      <c r="AG144" s="53"/>
      <c r="AH144" s="50" t="str">
        <f t="shared" si="83"/>
        <v/>
      </c>
      <c r="AI144" s="50" t="str">
        <f t="shared" si="84"/>
        <v/>
      </c>
      <c r="AJ144" s="53"/>
      <c r="AK144" s="50" t="str">
        <f t="shared" si="85"/>
        <v/>
      </c>
      <c r="AL144" s="50" t="str">
        <f t="shared" si="86"/>
        <v/>
      </c>
      <c r="AM144" s="50" t="str">
        <f t="shared" si="87"/>
        <v/>
      </c>
      <c r="AN144" s="50" t="str">
        <f t="shared" si="88"/>
        <v/>
      </c>
      <c r="AO144" s="50" t="str">
        <f t="shared" si="89"/>
        <v/>
      </c>
      <c r="AP144" s="50" t="str">
        <f t="shared" si="90"/>
        <v/>
      </c>
      <c r="AQ144" s="53"/>
      <c r="AR144" s="55" t="s">
        <v>15</v>
      </c>
      <c r="AS144" s="55"/>
      <c r="AT144" s="55"/>
      <c r="AU144" s="55"/>
      <c r="AV144" s="55"/>
      <c r="AW144" s="55"/>
      <c r="AX144" s="55"/>
    </row>
    <row r="145" spans="1:50" x14ac:dyDescent="0.25">
      <c r="A145" s="52">
        <f t="shared" si="64"/>
        <v>132</v>
      </c>
      <c r="B145" s="52" t="str">
        <f t="shared" si="91"/>
        <v/>
      </c>
      <c r="C145" s="8" t="str">
        <f t="shared" si="67"/>
        <v/>
      </c>
      <c r="D145" s="8" t="str">
        <f t="shared" si="68"/>
        <v/>
      </c>
      <c r="E145" s="53"/>
      <c r="F145" s="8" t="str">
        <f t="shared" si="69"/>
        <v/>
      </c>
      <c r="G145" s="8" t="str">
        <f t="shared" si="70"/>
        <v/>
      </c>
      <c r="H145" s="46" t="str">
        <f t="shared" si="65"/>
        <v/>
      </c>
      <c r="I145" s="47" t="str">
        <f t="shared" si="71"/>
        <v/>
      </c>
      <c r="J145" s="47" t="str">
        <f t="shared" si="72"/>
        <v/>
      </c>
      <c r="K145" s="46" t="str">
        <f t="shared" si="66"/>
        <v/>
      </c>
      <c r="L145" s="53"/>
      <c r="M145" s="54" t="str">
        <f>IF(A145&lt;=$B$5,IF(SUM($F$13:F144)&gt;0,SUMPRODUCT(((A145-$F$13:F144)^-$B$9)*($F$13:F144&gt;0)),0),"")</f>
        <v/>
      </c>
      <c r="N145" s="54" t="str">
        <f>IF(A145&lt;=$B$5,IF(SUM($G$13:G144)&gt;0,SUMPRODUCT(((A145-$G$13:G144)^-$B$9)*($G$13:G144&gt;0)),0),"")</f>
        <v/>
      </c>
      <c r="O145" s="49" t="str">
        <f t="shared" si="73"/>
        <v/>
      </c>
      <c r="P145" s="54" t="str">
        <f>IF(A145&lt;=$B$5,IF(SUM($I$13:I144)&lt;&gt;0,SUMPRODUCT(((A145-$I$13:I144)^-$B$9)*($I$13:I144&gt;0)),0),"")</f>
        <v/>
      </c>
      <c r="Q145" s="54" t="str">
        <f>IF(A145&lt;=$B$5,IF(SUM($J$13:J144)&gt;0,SUMPRODUCT(((A145-$J$13:J144)^-$B$9)*($J$13:J144&gt;0)),0),"")</f>
        <v/>
      </c>
      <c r="R145" s="49" t="str">
        <f t="shared" si="74"/>
        <v/>
      </c>
      <c r="S145" s="53"/>
      <c r="T145" s="54" t="str">
        <f t="shared" si="92"/>
        <v/>
      </c>
      <c r="U145" s="55" t="str">
        <f t="shared" si="93"/>
        <v/>
      </c>
      <c r="V145" s="49" t="str">
        <f t="shared" si="75"/>
        <v/>
      </c>
      <c r="W145" s="55" t="str">
        <f t="shared" si="94"/>
        <v/>
      </c>
      <c r="X145" s="55" t="str">
        <f t="shared" si="95"/>
        <v/>
      </c>
      <c r="Y145" s="49" t="str">
        <f t="shared" si="76"/>
        <v/>
      </c>
      <c r="Z145" s="53"/>
      <c r="AA145" s="50" t="str">
        <f t="shared" si="77"/>
        <v/>
      </c>
      <c r="AB145" s="50" t="str">
        <f t="shared" si="78"/>
        <v/>
      </c>
      <c r="AC145" s="51" t="str">
        <f t="shared" si="79"/>
        <v/>
      </c>
      <c r="AD145" s="50" t="str">
        <f t="shared" si="80"/>
        <v/>
      </c>
      <c r="AE145" s="50" t="str">
        <f t="shared" si="81"/>
        <v/>
      </c>
      <c r="AF145" s="51" t="str">
        <f t="shared" si="82"/>
        <v/>
      </c>
      <c r="AG145" s="53"/>
      <c r="AH145" s="50" t="str">
        <f t="shared" si="83"/>
        <v/>
      </c>
      <c r="AI145" s="50" t="str">
        <f t="shared" si="84"/>
        <v/>
      </c>
      <c r="AJ145" s="53"/>
      <c r="AK145" s="50" t="str">
        <f t="shared" si="85"/>
        <v/>
      </c>
      <c r="AL145" s="50" t="str">
        <f t="shared" si="86"/>
        <v/>
      </c>
      <c r="AM145" s="50" t="str">
        <f t="shared" si="87"/>
        <v/>
      </c>
      <c r="AN145" s="50" t="str">
        <f t="shared" si="88"/>
        <v/>
      </c>
      <c r="AO145" s="50" t="str">
        <f t="shared" si="89"/>
        <v/>
      </c>
      <c r="AP145" s="50" t="str">
        <f t="shared" si="90"/>
        <v/>
      </c>
      <c r="AQ145" s="53"/>
      <c r="AR145" s="55" t="s">
        <v>15</v>
      </c>
      <c r="AS145" s="55"/>
      <c r="AT145" s="55"/>
      <c r="AU145" s="55"/>
      <c r="AV145" s="55"/>
      <c r="AW145" s="55"/>
      <c r="AX145" s="55"/>
    </row>
    <row r="146" spans="1:50" x14ac:dyDescent="0.25">
      <c r="A146" s="52">
        <f t="shared" si="64"/>
        <v>133</v>
      </c>
      <c r="B146" s="52" t="str">
        <f t="shared" si="91"/>
        <v/>
      </c>
      <c r="C146" s="8" t="str">
        <f t="shared" si="67"/>
        <v/>
      </c>
      <c r="D146" s="8" t="str">
        <f t="shared" si="68"/>
        <v/>
      </c>
      <c r="E146" s="53"/>
      <c r="F146" s="8" t="str">
        <f t="shared" si="69"/>
        <v/>
      </c>
      <c r="G146" s="8" t="str">
        <f t="shared" si="70"/>
        <v/>
      </c>
      <c r="H146" s="46" t="str">
        <f t="shared" si="65"/>
        <v/>
      </c>
      <c r="I146" s="47" t="str">
        <f t="shared" si="71"/>
        <v/>
      </c>
      <c r="J146" s="47" t="str">
        <f t="shared" si="72"/>
        <v/>
      </c>
      <c r="K146" s="46" t="str">
        <f t="shared" si="66"/>
        <v/>
      </c>
      <c r="L146" s="53"/>
      <c r="M146" s="54" t="str">
        <f>IF(A146&lt;=$B$5,IF(SUM($F$13:F145)&gt;0,SUMPRODUCT(((A146-$F$13:F145)^-$B$9)*($F$13:F145&gt;0)),0),"")</f>
        <v/>
      </c>
      <c r="N146" s="54" t="str">
        <f>IF(A146&lt;=$B$5,IF(SUM($G$13:G145)&gt;0,SUMPRODUCT(((A146-$G$13:G145)^-$B$9)*($G$13:G145&gt;0)),0),"")</f>
        <v/>
      </c>
      <c r="O146" s="49" t="str">
        <f t="shared" si="73"/>
        <v/>
      </c>
      <c r="P146" s="54" t="str">
        <f>IF(A146&lt;=$B$5,IF(SUM($I$13:I145)&lt;&gt;0,SUMPRODUCT(((A146-$I$13:I145)^-$B$9)*($I$13:I145&gt;0)),0),"")</f>
        <v/>
      </c>
      <c r="Q146" s="54" t="str">
        <f>IF(A146&lt;=$B$5,IF(SUM($J$13:J145)&gt;0,SUMPRODUCT(((A146-$J$13:J145)^-$B$9)*($J$13:J145&gt;0)),0),"")</f>
        <v/>
      </c>
      <c r="R146" s="49" t="str">
        <f t="shared" si="74"/>
        <v/>
      </c>
      <c r="S146" s="53"/>
      <c r="T146" s="54" t="str">
        <f t="shared" si="92"/>
        <v/>
      </c>
      <c r="U146" s="55" t="str">
        <f t="shared" si="93"/>
        <v/>
      </c>
      <c r="V146" s="49" t="str">
        <f t="shared" si="75"/>
        <v/>
      </c>
      <c r="W146" s="55" t="str">
        <f t="shared" si="94"/>
        <v/>
      </c>
      <c r="X146" s="55" t="str">
        <f t="shared" si="95"/>
        <v/>
      </c>
      <c r="Y146" s="49" t="str">
        <f t="shared" si="76"/>
        <v/>
      </c>
      <c r="Z146" s="53"/>
      <c r="AA146" s="50" t="str">
        <f t="shared" si="77"/>
        <v/>
      </c>
      <c r="AB146" s="50" t="str">
        <f t="shared" si="78"/>
        <v/>
      </c>
      <c r="AC146" s="51" t="str">
        <f t="shared" si="79"/>
        <v/>
      </c>
      <c r="AD146" s="50" t="str">
        <f t="shared" si="80"/>
        <v/>
      </c>
      <c r="AE146" s="50" t="str">
        <f t="shared" si="81"/>
        <v/>
      </c>
      <c r="AF146" s="51" t="str">
        <f t="shared" si="82"/>
        <v/>
      </c>
      <c r="AG146" s="53"/>
      <c r="AH146" s="50" t="str">
        <f t="shared" si="83"/>
        <v/>
      </c>
      <c r="AI146" s="50" t="str">
        <f t="shared" si="84"/>
        <v/>
      </c>
      <c r="AJ146" s="53"/>
      <c r="AK146" s="50" t="str">
        <f t="shared" si="85"/>
        <v/>
      </c>
      <c r="AL146" s="50" t="str">
        <f t="shared" si="86"/>
        <v/>
      </c>
      <c r="AM146" s="50" t="str">
        <f t="shared" si="87"/>
        <v/>
      </c>
      <c r="AN146" s="50" t="str">
        <f t="shared" si="88"/>
        <v/>
      </c>
      <c r="AO146" s="50" t="str">
        <f t="shared" si="89"/>
        <v/>
      </c>
      <c r="AP146" s="50" t="str">
        <f t="shared" si="90"/>
        <v/>
      </c>
      <c r="AQ146" s="53"/>
      <c r="AR146" s="55" t="s">
        <v>15</v>
      </c>
      <c r="AS146" s="55"/>
      <c r="AT146" s="55"/>
      <c r="AU146" s="55"/>
      <c r="AV146" s="55"/>
      <c r="AW146" s="55"/>
      <c r="AX146" s="55"/>
    </row>
    <row r="147" spans="1:50" x14ac:dyDescent="0.25">
      <c r="A147" s="52">
        <f t="shared" si="64"/>
        <v>134</v>
      </c>
      <c r="B147" s="52" t="str">
        <f t="shared" si="91"/>
        <v/>
      </c>
      <c r="C147" s="8" t="str">
        <f t="shared" si="67"/>
        <v/>
      </c>
      <c r="D147" s="8" t="str">
        <f t="shared" si="68"/>
        <v/>
      </c>
      <c r="E147" s="53"/>
      <c r="F147" s="8" t="str">
        <f t="shared" si="69"/>
        <v/>
      </c>
      <c r="G147" s="8" t="str">
        <f t="shared" si="70"/>
        <v/>
      </c>
      <c r="H147" s="46" t="str">
        <f t="shared" si="65"/>
        <v/>
      </c>
      <c r="I147" s="47" t="str">
        <f t="shared" si="71"/>
        <v/>
      </c>
      <c r="J147" s="47" t="str">
        <f t="shared" si="72"/>
        <v/>
      </c>
      <c r="K147" s="46" t="str">
        <f t="shared" si="66"/>
        <v/>
      </c>
      <c r="L147" s="53"/>
      <c r="M147" s="54" t="str">
        <f>IF(A147&lt;=$B$5,IF(SUM($F$13:F146)&gt;0,SUMPRODUCT(((A147-$F$13:F146)^-$B$9)*($F$13:F146&gt;0)),0),"")</f>
        <v/>
      </c>
      <c r="N147" s="54" t="str">
        <f>IF(A147&lt;=$B$5,IF(SUM($G$13:G146)&gt;0,SUMPRODUCT(((A147-$G$13:G146)^-$B$9)*($G$13:G146&gt;0)),0),"")</f>
        <v/>
      </c>
      <c r="O147" s="49" t="str">
        <f t="shared" si="73"/>
        <v/>
      </c>
      <c r="P147" s="54" t="str">
        <f>IF(A147&lt;=$B$5,IF(SUM($I$13:I146)&lt;&gt;0,SUMPRODUCT(((A147-$I$13:I146)^-$B$9)*($I$13:I146&gt;0)),0),"")</f>
        <v/>
      </c>
      <c r="Q147" s="54" t="str">
        <f>IF(A147&lt;=$B$5,IF(SUM($J$13:J146)&gt;0,SUMPRODUCT(((A147-$J$13:J146)^-$B$9)*($J$13:J146&gt;0)),0),"")</f>
        <v/>
      </c>
      <c r="R147" s="49" t="str">
        <f t="shared" si="74"/>
        <v/>
      </c>
      <c r="S147" s="53"/>
      <c r="T147" s="54" t="str">
        <f t="shared" si="92"/>
        <v/>
      </c>
      <c r="U147" s="55" t="str">
        <f t="shared" si="93"/>
        <v/>
      </c>
      <c r="V147" s="49" t="str">
        <f t="shared" si="75"/>
        <v/>
      </c>
      <c r="W147" s="55" t="str">
        <f t="shared" si="94"/>
        <v/>
      </c>
      <c r="X147" s="55" t="str">
        <f t="shared" si="95"/>
        <v/>
      </c>
      <c r="Y147" s="49" t="str">
        <f t="shared" si="76"/>
        <v/>
      </c>
      <c r="Z147" s="53"/>
      <c r="AA147" s="50" t="str">
        <f t="shared" si="77"/>
        <v/>
      </c>
      <c r="AB147" s="50" t="str">
        <f t="shared" si="78"/>
        <v/>
      </c>
      <c r="AC147" s="51" t="str">
        <f t="shared" si="79"/>
        <v/>
      </c>
      <c r="AD147" s="50" t="str">
        <f t="shared" si="80"/>
        <v/>
      </c>
      <c r="AE147" s="50" t="str">
        <f t="shared" si="81"/>
        <v/>
      </c>
      <c r="AF147" s="51" t="str">
        <f t="shared" si="82"/>
        <v/>
      </c>
      <c r="AG147" s="53"/>
      <c r="AH147" s="50" t="str">
        <f t="shared" si="83"/>
        <v/>
      </c>
      <c r="AI147" s="50" t="str">
        <f t="shared" si="84"/>
        <v/>
      </c>
      <c r="AJ147" s="53"/>
      <c r="AK147" s="50" t="str">
        <f t="shared" si="85"/>
        <v/>
      </c>
      <c r="AL147" s="50" t="str">
        <f t="shared" si="86"/>
        <v/>
      </c>
      <c r="AM147" s="50" t="str">
        <f t="shared" si="87"/>
        <v/>
      </c>
      <c r="AN147" s="50" t="str">
        <f t="shared" si="88"/>
        <v/>
      </c>
      <c r="AO147" s="50" t="str">
        <f t="shared" si="89"/>
        <v/>
      </c>
      <c r="AP147" s="50" t="str">
        <f t="shared" si="90"/>
        <v/>
      </c>
      <c r="AQ147" s="53"/>
      <c r="AR147" s="55" t="s">
        <v>15</v>
      </c>
      <c r="AS147" s="55"/>
      <c r="AT147" s="55"/>
      <c r="AU147" s="55"/>
      <c r="AV147" s="55"/>
      <c r="AW147" s="55"/>
      <c r="AX147" s="55"/>
    </row>
    <row r="148" spans="1:50" x14ac:dyDescent="0.25">
      <c r="A148" s="52">
        <f t="shared" si="64"/>
        <v>135</v>
      </c>
      <c r="B148" s="52" t="str">
        <f t="shared" si="91"/>
        <v/>
      </c>
      <c r="C148" s="8" t="str">
        <f t="shared" si="67"/>
        <v/>
      </c>
      <c r="D148" s="8" t="str">
        <f t="shared" si="68"/>
        <v/>
      </c>
      <c r="E148" s="53"/>
      <c r="F148" s="8" t="str">
        <f t="shared" si="69"/>
        <v/>
      </c>
      <c r="G148" s="8" t="str">
        <f t="shared" si="70"/>
        <v/>
      </c>
      <c r="H148" s="46" t="str">
        <f t="shared" si="65"/>
        <v/>
      </c>
      <c r="I148" s="47" t="str">
        <f t="shared" si="71"/>
        <v/>
      </c>
      <c r="J148" s="47" t="str">
        <f t="shared" si="72"/>
        <v/>
      </c>
      <c r="K148" s="46" t="str">
        <f t="shared" si="66"/>
        <v/>
      </c>
      <c r="L148" s="53"/>
      <c r="M148" s="54" t="str">
        <f>IF(A148&lt;=$B$5,IF(SUM($F$13:F147)&gt;0,SUMPRODUCT(((A148-$F$13:F147)^-$B$9)*($F$13:F147&gt;0)),0),"")</f>
        <v/>
      </c>
      <c r="N148" s="54" t="str">
        <f>IF(A148&lt;=$B$5,IF(SUM($G$13:G147)&gt;0,SUMPRODUCT(((A148-$G$13:G147)^-$B$9)*($G$13:G147&gt;0)),0),"")</f>
        <v/>
      </c>
      <c r="O148" s="49" t="str">
        <f t="shared" si="73"/>
        <v/>
      </c>
      <c r="P148" s="54" t="str">
        <f>IF(A148&lt;=$B$5,IF(SUM($I$13:I147)&lt;&gt;0,SUMPRODUCT(((A148-$I$13:I147)^-$B$9)*($I$13:I147&gt;0)),0),"")</f>
        <v/>
      </c>
      <c r="Q148" s="54" t="str">
        <f>IF(A148&lt;=$B$5,IF(SUM($J$13:J147)&gt;0,SUMPRODUCT(((A148-$J$13:J147)^-$B$9)*($J$13:J147&gt;0)),0),"")</f>
        <v/>
      </c>
      <c r="R148" s="49" t="str">
        <f t="shared" si="74"/>
        <v/>
      </c>
      <c r="S148" s="53"/>
      <c r="T148" s="54" t="str">
        <f t="shared" si="92"/>
        <v/>
      </c>
      <c r="U148" s="55" t="str">
        <f t="shared" si="93"/>
        <v/>
      </c>
      <c r="V148" s="49" t="str">
        <f t="shared" si="75"/>
        <v/>
      </c>
      <c r="W148" s="55" t="str">
        <f t="shared" si="94"/>
        <v/>
      </c>
      <c r="X148" s="55" t="str">
        <f t="shared" si="95"/>
        <v/>
      </c>
      <c r="Y148" s="49" t="str">
        <f t="shared" si="76"/>
        <v/>
      </c>
      <c r="Z148" s="53"/>
      <c r="AA148" s="50" t="str">
        <f t="shared" si="77"/>
        <v/>
      </c>
      <c r="AB148" s="50" t="str">
        <f t="shared" si="78"/>
        <v/>
      </c>
      <c r="AC148" s="51" t="str">
        <f t="shared" si="79"/>
        <v/>
      </c>
      <c r="AD148" s="50" t="str">
        <f t="shared" si="80"/>
        <v/>
      </c>
      <c r="AE148" s="50" t="str">
        <f t="shared" si="81"/>
        <v/>
      </c>
      <c r="AF148" s="51" t="str">
        <f t="shared" si="82"/>
        <v/>
      </c>
      <c r="AG148" s="53"/>
      <c r="AH148" s="50" t="str">
        <f t="shared" si="83"/>
        <v/>
      </c>
      <c r="AI148" s="50" t="str">
        <f t="shared" si="84"/>
        <v/>
      </c>
      <c r="AJ148" s="53"/>
      <c r="AK148" s="50" t="str">
        <f t="shared" si="85"/>
        <v/>
      </c>
      <c r="AL148" s="50" t="str">
        <f t="shared" si="86"/>
        <v/>
      </c>
      <c r="AM148" s="50" t="str">
        <f t="shared" si="87"/>
        <v/>
      </c>
      <c r="AN148" s="50" t="str">
        <f t="shared" si="88"/>
        <v/>
      </c>
      <c r="AO148" s="50" t="str">
        <f t="shared" si="89"/>
        <v/>
      </c>
      <c r="AP148" s="50" t="str">
        <f t="shared" si="90"/>
        <v/>
      </c>
      <c r="AQ148" s="53"/>
      <c r="AR148" s="55" t="s">
        <v>15</v>
      </c>
      <c r="AS148" s="55"/>
      <c r="AT148" s="55"/>
      <c r="AU148" s="55"/>
      <c r="AV148" s="55"/>
      <c r="AW148" s="55"/>
      <c r="AX148" s="55"/>
    </row>
    <row r="149" spans="1:50" x14ac:dyDescent="0.25">
      <c r="A149" s="52">
        <f t="shared" si="64"/>
        <v>136</v>
      </c>
      <c r="B149" s="52" t="str">
        <f t="shared" si="91"/>
        <v/>
      </c>
      <c r="C149" s="8" t="str">
        <f t="shared" si="67"/>
        <v/>
      </c>
      <c r="D149" s="8" t="str">
        <f t="shared" si="68"/>
        <v/>
      </c>
      <c r="E149" s="53"/>
      <c r="F149" s="8" t="str">
        <f t="shared" si="69"/>
        <v/>
      </c>
      <c r="G149" s="8" t="str">
        <f t="shared" si="70"/>
        <v/>
      </c>
      <c r="H149" s="46" t="str">
        <f t="shared" si="65"/>
        <v/>
      </c>
      <c r="I149" s="47" t="str">
        <f t="shared" si="71"/>
        <v/>
      </c>
      <c r="J149" s="47" t="str">
        <f t="shared" si="72"/>
        <v/>
      </c>
      <c r="K149" s="46" t="str">
        <f t="shared" si="66"/>
        <v/>
      </c>
      <c r="L149" s="53"/>
      <c r="M149" s="54" t="str">
        <f>IF(A149&lt;=$B$5,IF(SUM($F$13:F148)&gt;0,SUMPRODUCT(((A149-$F$13:F148)^-$B$9)*($F$13:F148&gt;0)),0),"")</f>
        <v/>
      </c>
      <c r="N149" s="54" t="str">
        <f>IF(A149&lt;=$B$5,IF(SUM($G$13:G148)&gt;0,SUMPRODUCT(((A149-$G$13:G148)^-$B$9)*($G$13:G148&gt;0)),0),"")</f>
        <v/>
      </c>
      <c r="O149" s="49" t="str">
        <f t="shared" si="73"/>
        <v/>
      </c>
      <c r="P149" s="54" t="str">
        <f>IF(A149&lt;=$B$5,IF(SUM($I$13:I148)&lt;&gt;0,SUMPRODUCT(((A149-$I$13:I148)^-$B$9)*($I$13:I148&gt;0)),0),"")</f>
        <v/>
      </c>
      <c r="Q149" s="54" t="str">
        <f>IF(A149&lt;=$B$5,IF(SUM($J$13:J148)&gt;0,SUMPRODUCT(((A149-$J$13:J148)^-$B$9)*($J$13:J148&gt;0)),0),"")</f>
        <v/>
      </c>
      <c r="R149" s="49" t="str">
        <f t="shared" si="74"/>
        <v/>
      </c>
      <c r="S149" s="53"/>
      <c r="T149" s="54" t="str">
        <f t="shared" si="92"/>
        <v/>
      </c>
      <c r="U149" s="55" t="str">
        <f t="shared" si="93"/>
        <v/>
      </c>
      <c r="V149" s="49" t="str">
        <f t="shared" si="75"/>
        <v/>
      </c>
      <c r="W149" s="55" t="str">
        <f t="shared" si="94"/>
        <v/>
      </c>
      <c r="X149" s="55" t="str">
        <f t="shared" si="95"/>
        <v/>
      </c>
      <c r="Y149" s="49" t="str">
        <f t="shared" si="76"/>
        <v/>
      </c>
      <c r="Z149" s="53"/>
      <c r="AA149" s="50" t="str">
        <f t="shared" si="77"/>
        <v/>
      </c>
      <c r="AB149" s="50" t="str">
        <f t="shared" si="78"/>
        <v/>
      </c>
      <c r="AC149" s="51" t="str">
        <f t="shared" si="79"/>
        <v/>
      </c>
      <c r="AD149" s="50" t="str">
        <f t="shared" si="80"/>
        <v/>
      </c>
      <c r="AE149" s="50" t="str">
        <f t="shared" si="81"/>
        <v/>
      </c>
      <c r="AF149" s="51" t="str">
        <f t="shared" si="82"/>
        <v/>
      </c>
      <c r="AG149" s="53"/>
      <c r="AH149" s="50" t="str">
        <f t="shared" si="83"/>
        <v/>
      </c>
      <c r="AI149" s="50" t="str">
        <f t="shared" si="84"/>
        <v/>
      </c>
      <c r="AJ149" s="53"/>
      <c r="AK149" s="50" t="str">
        <f t="shared" si="85"/>
        <v/>
      </c>
      <c r="AL149" s="50" t="str">
        <f t="shared" si="86"/>
        <v/>
      </c>
      <c r="AM149" s="50" t="str">
        <f t="shared" si="87"/>
        <v/>
      </c>
      <c r="AN149" s="50" t="str">
        <f t="shared" si="88"/>
        <v/>
      </c>
      <c r="AO149" s="50" t="str">
        <f t="shared" si="89"/>
        <v/>
      </c>
      <c r="AP149" s="50" t="str">
        <f t="shared" si="90"/>
        <v/>
      </c>
      <c r="AQ149" s="53"/>
      <c r="AR149" s="55" t="s">
        <v>15</v>
      </c>
      <c r="AS149" s="55"/>
      <c r="AT149" s="55"/>
      <c r="AU149" s="55"/>
      <c r="AV149" s="55"/>
      <c r="AW149" s="55"/>
      <c r="AX149" s="55"/>
    </row>
    <row r="150" spans="1:50" x14ac:dyDescent="0.25">
      <c r="A150" s="52">
        <f t="shared" si="64"/>
        <v>137</v>
      </c>
      <c r="B150" s="52" t="str">
        <f t="shared" si="91"/>
        <v/>
      </c>
      <c r="C150" s="8" t="str">
        <f t="shared" si="67"/>
        <v/>
      </c>
      <c r="D150" s="8" t="str">
        <f t="shared" si="68"/>
        <v/>
      </c>
      <c r="E150" s="53"/>
      <c r="F150" s="8" t="str">
        <f t="shared" si="69"/>
        <v/>
      </c>
      <c r="G150" s="8" t="str">
        <f t="shared" si="70"/>
        <v/>
      </c>
      <c r="H150" s="46" t="str">
        <f t="shared" si="65"/>
        <v/>
      </c>
      <c r="I150" s="47" t="str">
        <f t="shared" si="71"/>
        <v/>
      </c>
      <c r="J150" s="47" t="str">
        <f t="shared" si="72"/>
        <v/>
      </c>
      <c r="K150" s="46" t="str">
        <f t="shared" si="66"/>
        <v/>
      </c>
      <c r="L150" s="53"/>
      <c r="M150" s="54" t="str">
        <f>IF(A150&lt;=$B$5,IF(SUM($F$13:F149)&gt;0,SUMPRODUCT(((A150-$F$13:F149)^-$B$9)*($F$13:F149&gt;0)),0),"")</f>
        <v/>
      </c>
      <c r="N150" s="54" t="str">
        <f>IF(A150&lt;=$B$5,IF(SUM($G$13:G149)&gt;0,SUMPRODUCT(((A150-$G$13:G149)^-$B$9)*($G$13:G149&gt;0)),0),"")</f>
        <v/>
      </c>
      <c r="O150" s="49" t="str">
        <f t="shared" si="73"/>
        <v/>
      </c>
      <c r="P150" s="54" t="str">
        <f>IF(A150&lt;=$B$5,IF(SUM($I$13:I149)&lt;&gt;0,SUMPRODUCT(((A150-$I$13:I149)^-$B$9)*($I$13:I149&gt;0)),0),"")</f>
        <v/>
      </c>
      <c r="Q150" s="54" t="str">
        <f>IF(A150&lt;=$B$5,IF(SUM($J$13:J149)&gt;0,SUMPRODUCT(((A150-$J$13:J149)^-$B$9)*($J$13:J149&gt;0)),0),"")</f>
        <v/>
      </c>
      <c r="R150" s="49" t="str">
        <f t="shared" si="74"/>
        <v/>
      </c>
      <c r="S150" s="53"/>
      <c r="T150" s="54" t="str">
        <f t="shared" si="92"/>
        <v/>
      </c>
      <c r="U150" s="55" t="str">
        <f t="shared" si="93"/>
        <v/>
      </c>
      <c r="V150" s="49" t="str">
        <f t="shared" si="75"/>
        <v/>
      </c>
      <c r="W150" s="55" t="str">
        <f t="shared" si="94"/>
        <v/>
      </c>
      <c r="X150" s="55" t="str">
        <f t="shared" si="95"/>
        <v/>
      </c>
      <c r="Y150" s="49" t="str">
        <f t="shared" si="76"/>
        <v/>
      </c>
      <c r="Z150" s="53"/>
      <c r="AA150" s="50" t="str">
        <f t="shared" si="77"/>
        <v/>
      </c>
      <c r="AB150" s="50" t="str">
        <f t="shared" si="78"/>
        <v/>
      </c>
      <c r="AC150" s="51" t="str">
        <f t="shared" si="79"/>
        <v/>
      </c>
      <c r="AD150" s="50" t="str">
        <f t="shared" si="80"/>
        <v/>
      </c>
      <c r="AE150" s="50" t="str">
        <f t="shared" si="81"/>
        <v/>
      </c>
      <c r="AF150" s="51" t="str">
        <f t="shared" si="82"/>
        <v/>
      </c>
      <c r="AG150" s="53"/>
      <c r="AH150" s="50" t="str">
        <f t="shared" si="83"/>
        <v/>
      </c>
      <c r="AI150" s="50" t="str">
        <f t="shared" si="84"/>
        <v/>
      </c>
      <c r="AJ150" s="53"/>
      <c r="AK150" s="50" t="str">
        <f t="shared" si="85"/>
        <v/>
      </c>
      <c r="AL150" s="50" t="str">
        <f t="shared" si="86"/>
        <v/>
      </c>
      <c r="AM150" s="50" t="str">
        <f t="shared" si="87"/>
        <v/>
      </c>
      <c r="AN150" s="50" t="str">
        <f t="shared" si="88"/>
        <v/>
      </c>
      <c r="AO150" s="50" t="str">
        <f t="shared" si="89"/>
        <v/>
      </c>
      <c r="AP150" s="50" t="str">
        <f t="shared" si="90"/>
        <v/>
      </c>
      <c r="AQ150" s="53"/>
      <c r="AR150" s="55" t="s">
        <v>15</v>
      </c>
      <c r="AS150" s="55"/>
      <c r="AT150" s="55"/>
      <c r="AU150" s="55"/>
      <c r="AV150" s="55"/>
      <c r="AW150" s="55"/>
      <c r="AX150" s="55"/>
    </row>
    <row r="151" spans="1:50" x14ac:dyDescent="0.25">
      <c r="A151" s="52">
        <f t="shared" si="64"/>
        <v>138</v>
      </c>
      <c r="B151" s="52" t="str">
        <f t="shared" si="91"/>
        <v/>
      </c>
      <c r="C151" s="8" t="str">
        <f t="shared" si="67"/>
        <v/>
      </c>
      <c r="D151" s="8" t="str">
        <f t="shared" si="68"/>
        <v/>
      </c>
      <c r="E151" s="53"/>
      <c r="F151" s="8" t="str">
        <f t="shared" si="69"/>
        <v/>
      </c>
      <c r="G151" s="8" t="str">
        <f t="shared" si="70"/>
        <v/>
      </c>
      <c r="H151" s="46" t="str">
        <f t="shared" si="65"/>
        <v/>
      </c>
      <c r="I151" s="47" t="str">
        <f t="shared" si="71"/>
        <v/>
      </c>
      <c r="J151" s="47" t="str">
        <f t="shared" si="72"/>
        <v/>
      </c>
      <c r="K151" s="46" t="str">
        <f t="shared" si="66"/>
        <v/>
      </c>
      <c r="L151" s="53"/>
      <c r="M151" s="54" t="str">
        <f>IF(A151&lt;=$B$5,IF(SUM($F$13:F150)&gt;0,SUMPRODUCT(((A151-$F$13:F150)^-$B$9)*($F$13:F150&gt;0)),0),"")</f>
        <v/>
      </c>
      <c r="N151" s="54" t="str">
        <f>IF(A151&lt;=$B$5,IF(SUM($G$13:G150)&gt;0,SUMPRODUCT(((A151-$G$13:G150)^-$B$9)*($G$13:G150&gt;0)),0),"")</f>
        <v/>
      </c>
      <c r="O151" s="49" t="str">
        <f t="shared" si="73"/>
        <v/>
      </c>
      <c r="P151" s="54" t="str">
        <f>IF(A151&lt;=$B$5,IF(SUM($I$13:I150)&lt;&gt;0,SUMPRODUCT(((A151-$I$13:I150)^-$B$9)*($I$13:I150&gt;0)),0),"")</f>
        <v/>
      </c>
      <c r="Q151" s="54" t="str">
        <f>IF(A151&lt;=$B$5,IF(SUM($J$13:J150)&gt;0,SUMPRODUCT(((A151-$J$13:J150)^-$B$9)*($J$13:J150&gt;0)),0),"")</f>
        <v/>
      </c>
      <c r="R151" s="49" t="str">
        <f t="shared" si="74"/>
        <v/>
      </c>
      <c r="S151" s="53"/>
      <c r="T151" s="54" t="str">
        <f t="shared" si="92"/>
        <v/>
      </c>
      <c r="U151" s="55" t="str">
        <f t="shared" si="93"/>
        <v/>
      </c>
      <c r="V151" s="49" t="str">
        <f t="shared" si="75"/>
        <v/>
      </c>
      <c r="W151" s="55" t="str">
        <f t="shared" si="94"/>
        <v/>
      </c>
      <c r="X151" s="55" t="str">
        <f t="shared" si="95"/>
        <v/>
      </c>
      <c r="Y151" s="49" t="str">
        <f t="shared" si="76"/>
        <v/>
      </c>
      <c r="Z151" s="53"/>
      <c r="AA151" s="50" t="str">
        <f t="shared" si="77"/>
        <v/>
      </c>
      <c r="AB151" s="50" t="str">
        <f t="shared" si="78"/>
        <v/>
      </c>
      <c r="AC151" s="51" t="str">
        <f t="shared" si="79"/>
        <v/>
      </c>
      <c r="AD151" s="50" t="str">
        <f t="shared" si="80"/>
        <v/>
      </c>
      <c r="AE151" s="50" t="str">
        <f t="shared" si="81"/>
        <v/>
      </c>
      <c r="AF151" s="51" t="str">
        <f t="shared" si="82"/>
        <v/>
      </c>
      <c r="AG151" s="53"/>
      <c r="AH151" s="50" t="str">
        <f t="shared" si="83"/>
        <v/>
      </c>
      <c r="AI151" s="50" t="str">
        <f t="shared" si="84"/>
        <v/>
      </c>
      <c r="AJ151" s="53"/>
      <c r="AK151" s="50" t="str">
        <f t="shared" si="85"/>
        <v/>
      </c>
      <c r="AL151" s="50" t="str">
        <f t="shared" si="86"/>
        <v/>
      </c>
      <c r="AM151" s="50" t="str">
        <f t="shared" si="87"/>
        <v/>
      </c>
      <c r="AN151" s="50" t="str">
        <f t="shared" si="88"/>
        <v/>
      </c>
      <c r="AO151" s="50" t="str">
        <f t="shared" si="89"/>
        <v/>
      </c>
      <c r="AP151" s="50" t="str">
        <f t="shared" si="90"/>
        <v/>
      </c>
      <c r="AQ151" s="53"/>
      <c r="AR151" s="55" t="s">
        <v>15</v>
      </c>
      <c r="AS151" s="55"/>
      <c r="AT151" s="55"/>
      <c r="AU151" s="55"/>
      <c r="AV151" s="55"/>
      <c r="AW151" s="55"/>
      <c r="AX151" s="55"/>
    </row>
    <row r="152" spans="1:50" x14ac:dyDescent="0.25">
      <c r="A152" s="52">
        <f t="shared" si="64"/>
        <v>139</v>
      </c>
      <c r="B152" s="52" t="str">
        <f t="shared" si="91"/>
        <v/>
      </c>
      <c r="C152" s="8" t="str">
        <f t="shared" si="67"/>
        <v/>
      </c>
      <c r="D152" s="8" t="str">
        <f t="shared" si="68"/>
        <v/>
      </c>
      <c r="E152" s="53"/>
      <c r="F152" s="8" t="str">
        <f t="shared" si="69"/>
        <v/>
      </c>
      <c r="G152" s="8" t="str">
        <f t="shared" si="70"/>
        <v/>
      </c>
      <c r="H152" s="46" t="str">
        <f t="shared" si="65"/>
        <v/>
      </c>
      <c r="I152" s="47" t="str">
        <f t="shared" si="71"/>
        <v/>
      </c>
      <c r="J152" s="47" t="str">
        <f t="shared" si="72"/>
        <v/>
      </c>
      <c r="K152" s="46" t="str">
        <f t="shared" si="66"/>
        <v/>
      </c>
      <c r="L152" s="53"/>
      <c r="M152" s="54" t="str">
        <f>IF(A152&lt;=$B$5,IF(SUM($F$13:F151)&gt;0,SUMPRODUCT(((A152-$F$13:F151)^-$B$9)*($F$13:F151&gt;0)),0),"")</f>
        <v/>
      </c>
      <c r="N152" s="54" t="str">
        <f>IF(A152&lt;=$B$5,IF(SUM($G$13:G151)&gt;0,SUMPRODUCT(((A152-$G$13:G151)^-$B$9)*($G$13:G151&gt;0)),0),"")</f>
        <v/>
      </c>
      <c r="O152" s="49" t="str">
        <f t="shared" si="73"/>
        <v/>
      </c>
      <c r="P152" s="54" t="str">
        <f>IF(A152&lt;=$B$5,IF(SUM($I$13:I151)&lt;&gt;0,SUMPRODUCT(((A152-$I$13:I151)^-$B$9)*($I$13:I151&gt;0)),0),"")</f>
        <v/>
      </c>
      <c r="Q152" s="54" t="str">
        <f>IF(A152&lt;=$B$5,IF(SUM($J$13:J151)&gt;0,SUMPRODUCT(((A152-$J$13:J151)^-$B$9)*($J$13:J151&gt;0)),0),"")</f>
        <v/>
      </c>
      <c r="R152" s="49" t="str">
        <f t="shared" si="74"/>
        <v/>
      </c>
      <c r="S152" s="53"/>
      <c r="T152" s="54" t="str">
        <f t="shared" si="92"/>
        <v/>
      </c>
      <c r="U152" s="55" t="str">
        <f t="shared" si="93"/>
        <v/>
      </c>
      <c r="V152" s="49" t="str">
        <f t="shared" si="75"/>
        <v/>
      </c>
      <c r="W152" s="55" t="str">
        <f t="shared" si="94"/>
        <v/>
      </c>
      <c r="X152" s="55" t="str">
        <f t="shared" si="95"/>
        <v/>
      </c>
      <c r="Y152" s="49" t="str">
        <f t="shared" si="76"/>
        <v/>
      </c>
      <c r="Z152" s="53"/>
      <c r="AA152" s="50" t="str">
        <f t="shared" si="77"/>
        <v/>
      </c>
      <c r="AB152" s="50" t="str">
        <f t="shared" si="78"/>
        <v/>
      </c>
      <c r="AC152" s="51" t="str">
        <f t="shared" si="79"/>
        <v/>
      </c>
      <c r="AD152" s="50" t="str">
        <f t="shared" si="80"/>
        <v/>
      </c>
      <c r="AE152" s="50" t="str">
        <f t="shared" si="81"/>
        <v/>
      </c>
      <c r="AF152" s="51" t="str">
        <f t="shared" si="82"/>
        <v/>
      </c>
      <c r="AG152" s="53"/>
      <c r="AH152" s="50" t="str">
        <f t="shared" si="83"/>
        <v/>
      </c>
      <c r="AI152" s="50" t="str">
        <f t="shared" si="84"/>
        <v/>
      </c>
      <c r="AJ152" s="53"/>
      <c r="AK152" s="50" t="str">
        <f t="shared" si="85"/>
        <v/>
      </c>
      <c r="AL152" s="50" t="str">
        <f t="shared" si="86"/>
        <v/>
      </c>
      <c r="AM152" s="50" t="str">
        <f t="shared" si="87"/>
        <v/>
      </c>
      <c r="AN152" s="50" t="str">
        <f t="shared" si="88"/>
        <v/>
      </c>
      <c r="AO152" s="50" t="str">
        <f t="shared" si="89"/>
        <v/>
      </c>
      <c r="AP152" s="50" t="str">
        <f t="shared" si="90"/>
        <v/>
      </c>
      <c r="AQ152" s="53"/>
      <c r="AR152" s="55" t="s">
        <v>15</v>
      </c>
      <c r="AS152" s="55"/>
      <c r="AT152" s="55"/>
      <c r="AU152" s="55"/>
      <c r="AV152" s="55"/>
      <c r="AW152" s="55"/>
      <c r="AX152" s="55"/>
    </row>
    <row r="153" spans="1:50" x14ac:dyDescent="0.25">
      <c r="A153" s="52">
        <f t="shared" si="64"/>
        <v>140</v>
      </c>
      <c r="B153" s="52" t="str">
        <f t="shared" si="91"/>
        <v/>
      </c>
      <c r="C153" s="8" t="str">
        <f t="shared" si="67"/>
        <v/>
      </c>
      <c r="D153" s="8" t="str">
        <f t="shared" si="68"/>
        <v/>
      </c>
      <c r="E153" s="53"/>
      <c r="F153" s="8" t="str">
        <f t="shared" si="69"/>
        <v/>
      </c>
      <c r="G153" s="8" t="str">
        <f t="shared" si="70"/>
        <v/>
      </c>
      <c r="H153" s="46" t="str">
        <f t="shared" si="65"/>
        <v/>
      </c>
      <c r="I153" s="47" t="str">
        <f t="shared" si="71"/>
        <v/>
      </c>
      <c r="J153" s="47" t="str">
        <f t="shared" si="72"/>
        <v/>
      </c>
      <c r="K153" s="46" t="str">
        <f t="shared" si="66"/>
        <v/>
      </c>
      <c r="L153" s="53"/>
      <c r="M153" s="54" t="str">
        <f>IF(A153&lt;=$B$5,IF(SUM($F$13:F152)&gt;0,SUMPRODUCT(((A153-$F$13:F152)^-$B$9)*($F$13:F152&gt;0)),0),"")</f>
        <v/>
      </c>
      <c r="N153" s="54" t="str">
        <f>IF(A153&lt;=$B$5,IF(SUM($G$13:G152)&gt;0,SUMPRODUCT(((A153-$G$13:G152)^-$B$9)*($G$13:G152&gt;0)),0),"")</f>
        <v/>
      </c>
      <c r="O153" s="49" t="str">
        <f t="shared" si="73"/>
        <v/>
      </c>
      <c r="P153" s="54" t="str">
        <f>IF(A153&lt;=$B$5,IF(SUM($I$13:I152)&lt;&gt;0,SUMPRODUCT(((A153-$I$13:I152)^-$B$9)*($I$13:I152&gt;0)),0),"")</f>
        <v/>
      </c>
      <c r="Q153" s="54" t="str">
        <f>IF(A153&lt;=$B$5,IF(SUM($J$13:J152)&gt;0,SUMPRODUCT(((A153-$J$13:J152)^-$B$9)*($J$13:J152&gt;0)),0),"")</f>
        <v/>
      </c>
      <c r="R153" s="49" t="str">
        <f t="shared" si="74"/>
        <v/>
      </c>
      <c r="S153" s="53"/>
      <c r="T153" s="54" t="str">
        <f t="shared" si="92"/>
        <v/>
      </c>
      <c r="U153" s="55" t="str">
        <f t="shared" si="93"/>
        <v/>
      </c>
      <c r="V153" s="49" t="str">
        <f t="shared" si="75"/>
        <v/>
      </c>
      <c r="W153" s="55" t="str">
        <f t="shared" si="94"/>
        <v/>
      </c>
      <c r="X153" s="55" t="str">
        <f t="shared" si="95"/>
        <v/>
      </c>
      <c r="Y153" s="49" t="str">
        <f t="shared" si="76"/>
        <v/>
      </c>
      <c r="Z153" s="53"/>
      <c r="AA153" s="50" t="str">
        <f t="shared" si="77"/>
        <v/>
      </c>
      <c r="AB153" s="50" t="str">
        <f t="shared" si="78"/>
        <v/>
      </c>
      <c r="AC153" s="51" t="str">
        <f t="shared" si="79"/>
        <v/>
      </c>
      <c r="AD153" s="50" t="str">
        <f t="shared" si="80"/>
        <v/>
      </c>
      <c r="AE153" s="50" t="str">
        <f t="shared" si="81"/>
        <v/>
      </c>
      <c r="AF153" s="51" t="str">
        <f t="shared" si="82"/>
        <v/>
      </c>
      <c r="AG153" s="53"/>
      <c r="AH153" s="50" t="str">
        <f t="shared" si="83"/>
        <v/>
      </c>
      <c r="AI153" s="50" t="str">
        <f t="shared" si="84"/>
        <v/>
      </c>
      <c r="AJ153" s="53"/>
      <c r="AK153" s="50" t="str">
        <f t="shared" si="85"/>
        <v/>
      </c>
      <c r="AL153" s="50" t="str">
        <f t="shared" si="86"/>
        <v/>
      </c>
      <c r="AM153" s="50" t="str">
        <f t="shared" si="87"/>
        <v/>
      </c>
      <c r="AN153" s="50" t="str">
        <f t="shared" si="88"/>
        <v/>
      </c>
      <c r="AO153" s="50" t="str">
        <f t="shared" si="89"/>
        <v/>
      </c>
      <c r="AP153" s="50" t="str">
        <f t="shared" si="90"/>
        <v/>
      </c>
      <c r="AQ153" s="53"/>
      <c r="AR153" s="55" t="s">
        <v>15</v>
      </c>
      <c r="AS153" s="55"/>
      <c r="AT153" s="55"/>
      <c r="AU153" s="55"/>
      <c r="AV153" s="55"/>
      <c r="AW153" s="55"/>
      <c r="AX153" s="55"/>
    </row>
    <row r="154" spans="1:50" x14ac:dyDescent="0.25">
      <c r="A154" s="52">
        <f t="shared" si="64"/>
        <v>141</v>
      </c>
      <c r="B154" s="52" t="str">
        <f t="shared" si="91"/>
        <v/>
      </c>
      <c r="C154" s="8" t="str">
        <f t="shared" si="67"/>
        <v/>
      </c>
      <c r="D154" s="8" t="str">
        <f t="shared" si="68"/>
        <v/>
      </c>
      <c r="E154" s="53"/>
      <c r="F154" s="8" t="str">
        <f t="shared" si="69"/>
        <v/>
      </c>
      <c r="G154" s="8" t="str">
        <f t="shared" si="70"/>
        <v/>
      </c>
      <c r="H154" s="46" t="str">
        <f t="shared" si="65"/>
        <v/>
      </c>
      <c r="I154" s="47" t="str">
        <f t="shared" si="71"/>
        <v/>
      </c>
      <c r="J154" s="47" t="str">
        <f t="shared" si="72"/>
        <v/>
      </c>
      <c r="K154" s="46" t="str">
        <f t="shared" si="66"/>
        <v/>
      </c>
      <c r="L154" s="53"/>
      <c r="M154" s="54" t="str">
        <f>IF(A154&lt;=$B$5,IF(SUM($F$13:F153)&gt;0,SUMPRODUCT(((A154-$F$13:F153)^-$B$9)*($F$13:F153&gt;0)),0),"")</f>
        <v/>
      </c>
      <c r="N154" s="54" t="str">
        <f>IF(A154&lt;=$B$5,IF(SUM($G$13:G153)&gt;0,SUMPRODUCT(((A154-$G$13:G153)^-$B$9)*($G$13:G153&gt;0)),0),"")</f>
        <v/>
      </c>
      <c r="O154" s="49" t="str">
        <f t="shared" si="73"/>
        <v/>
      </c>
      <c r="P154" s="54" t="str">
        <f>IF(A154&lt;=$B$5,IF(SUM($I$13:I153)&lt;&gt;0,SUMPRODUCT(((A154-$I$13:I153)^-$B$9)*($I$13:I153&gt;0)),0),"")</f>
        <v/>
      </c>
      <c r="Q154" s="54" t="str">
        <f>IF(A154&lt;=$B$5,IF(SUM($J$13:J153)&gt;0,SUMPRODUCT(((A154-$J$13:J153)^-$B$9)*($J$13:J153&gt;0)),0),"")</f>
        <v/>
      </c>
      <c r="R154" s="49" t="str">
        <f t="shared" si="74"/>
        <v/>
      </c>
      <c r="S154" s="53"/>
      <c r="T154" s="54" t="str">
        <f t="shared" si="92"/>
        <v/>
      </c>
      <c r="U154" s="55" t="str">
        <f t="shared" si="93"/>
        <v/>
      </c>
      <c r="V154" s="49" t="str">
        <f t="shared" si="75"/>
        <v/>
      </c>
      <c r="W154" s="55" t="str">
        <f t="shared" si="94"/>
        <v/>
      </c>
      <c r="X154" s="55" t="str">
        <f t="shared" si="95"/>
        <v/>
      </c>
      <c r="Y154" s="49" t="str">
        <f t="shared" si="76"/>
        <v/>
      </c>
      <c r="Z154" s="53"/>
      <c r="AA154" s="50" t="str">
        <f t="shared" si="77"/>
        <v/>
      </c>
      <c r="AB154" s="50" t="str">
        <f t="shared" si="78"/>
        <v/>
      </c>
      <c r="AC154" s="51" t="str">
        <f t="shared" si="79"/>
        <v/>
      </c>
      <c r="AD154" s="50" t="str">
        <f t="shared" si="80"/>
        <v/>
      </c>
      <c r="AE154" s="50" t="str">
        <f t="shared" si="81"/>
        <v/>
      </c>
      <c r="AF154" s="51" t="str">
        <f t="shared" si="82"/>
        <v/>
      </c>
      <c r="AG154" s="53"/>
      <c r="AH154" s="50" t="str">
        <f t="shared" si="83"/>
        <v/>
      </c>
      <c r="AI154" s="50" t="str">
        <f t="shared" si="84"/>
        <v/>
      </c>
      <c r="AJ154" s="53"/>
      <c r="AK154" s="50" t="str">
        <f t="shared" si="85"/>
        <v/>
      </c>
      <c r="AL154" s="50" t="str">
        <f t="shared" si="86"/>
        <v/>
      </c>
      <c r="AM154" s="50" t="str">
        <f t="shared" si="87"/>
        <v/>
      </c>
      <c r="AN154" s="50" t="str">
        <f t="shared" si="88"/>
        <v/>
      </c>
      <c r="AO154" s="50" t="str">
        <f t="shared" si="89"/>
        <v/>
      </c>
      <c r="AP154" s="50" t="str">
        <f t="shared" si="90"/>
        <v/>
      </c>
      <c r="AQ154" s="53"/>
      <c r="AR154" s="55" t="s">
        <v>15</v>
      </c>
      <c r="AS154" s="55"/>
      <c r="AT154" s="55"/>
      <c r="AU154" s="55"/>
      <c r="AV154" s="55"/>
      <c r="AW154" s="55"/>
      <c r="AX154" s="55"/>
    </row>
    <row r="155" spans="1:50" x14ac:dyDescent="0.25">
      <c r="A155" s="52">
        <f t="shared" si="64"/>
        <v>142</v>
      </c>
      <c r="B155" s="52" t="str">
        <f t="shared" si="91"/>
        <v/>
      </c>
      <c r="C155" s="8" t="str">
        <f t="shared" si="67"/>
        <v/>
      </c>
      <c r="D155" s="8" t="str">
        <f t="shared" si="68"/>
        <v/>
      </c>
      <c r="E155" s="53"/>
      <c r="F155" s="8" t="str">
        <f t="shared" si="69"/>
        <v/>
      </c>
      <c r="G155" s="8" t="str">
        <f t="shared" si="70"/>
        <v/>
      </c>
      <c r="H155" s="46" t="str">
        <f t="shared" si="65"/>
        <v/>
      </c>
      <c r="I155" s="47" t="str">
        <f t="shared" si="71"/>
        <v/>
      </c>
      <c r="J155" s="47" t="str">
        <f t="shared" si="72"/>
        <v/>
      </c>
      <c r="K155" s="46" t="str">
        <f t="shared" si="66"/>
        <v/>
      </c>
      <c r="L155" s="53"/>
      <c r="M155" s="54" t="str">
        <f>IF(A155&lt;=$B$5,IF(SUM($F$13:F154)&gt;0,SUMPRODUCT(((A155-$F$13:F154)^-$B$9)*($F$13:F154&gt;0)),0),"")</f>
        <v/>
      </c>
      <c r="N155" s="54" t="str">
        <f>IF(A155&lt;=$B$5,IF(SUM($G$13:G154)&gt;0,SUMPRODUCT(((A155-$G$13:G154)^-$B$9)*($G$13:G154&gt;0)),0),"")</f>
        <v/>
      </c>
      <c r="O155" s="49" t="str">
        <f t="shared" si="73"/>
        <v/>
      </c>
      <c r="P155" s="54" t="str">
        <f>IF(A155&lt;=$B$5,IF(SUM($I$13:I154)&lt;&gt;0,SUMPRODUCT(((A155-$I$13:I154)^-$B$9)*($I$13:I154&gt;0)),0),"")</f>
        <v/>
      </c>
      <c r="Q155" s="54" t="str">
        <f>IF(A155&lt;=$B$5,IF(SUM($J$13:J154)&gt;0,SUMPRODUCT(((A155-$J$13:J154)^-$B$9)*($J$13:J154&gt;0)),0),"")</f>
        <v/>
      </c>
      <c r="R155" s="49" t="str">
        <f t="shared" si="74"/>
        <v/>
      </c>
      <c r="S155" s="53"/>
      <c r="T155" s="54" t="str">
        <f t="shared" si="92"/>
        <v/>
      </c>
      <c r="U155" s="55" t="str">
        <f t="shared" si="93"/>
        <v/>
      </c>
      <c r="V155" s="49" t="str">
        <f t="shared" si="75"/>
        <v/>
      </c>
      <c r="W155" s="55" t="str">
        <f t="shared" si="94"/>
        <v/>
      </c>
      <c r="X155" s="55" t="str">
        <f t="shared" si="95"/>
        <v/>
      </c>
      <c r="Y155" s="49" t="str">
        <f t="shared" si="76"/>
        <v/>
      </c>
      <c r="Z155" s="53"/>
      <c r="AA155" s="50" t="str">
        <f t="shared" si="77"/>
        <v/>
      </c>
      <c r="AB155" s="50" t="str">
        <f t="shared" si="78"/>
        <v/>
      </c>
      <c r="AC155" s="51" t="str">
        <f t="shared" si="79"/>
        <v/>
      </c>
      <c r="AD155" s="50" t="str">
        <f t="shared" si="80"/>
        <v/>
      </c>
      <c r="AE155" s="50" t="str">
        <f t="shared" si="81"/>
        <v/>
      </c>
      <c r="AF155" s="51" t="str">
        <f t="shared" si="82"/>
        <v/>
      </c>
      <c r="AG155" s="53"/>
      <c r="AH155" s="50" t="str">
        <f t="shared" si="83"/>
        <v/>
      </c>
      <c r="AI155" s="50" t="str">
        <f t="shared" si="84"/>
        <v/>
      </c>
      <c r="AJ155" s="53"/>
      <c r="AK155" s="50" t="str">
        <f t="shared" si="85"/>
        <v/>
      </c>
      <c r="AL155" s="50" t="str">
        <f t="shared" si="86"/>
        <v/>
      </c>
      <c r="AM155" s="50" t="str">
        <f t="shared" si="87"/>
        <v/>
      </c>
      <c r="AN155" s="50" t="str">
        <f t="shared" si="88"/>
        <v/>
      </c>
      <c r="AO155" s="50" t="str">
        <f t="shared" si="89"/>
        <v/>
      </c>
      <c r="AP155" s="50" t="str">
        <f t="shared" si="90"/>
        <v/>
      </c>
      <c r="AQ155" s="53"/>
      <c r="AR155" s="55" t="s">
        <v>15</v>
      </c>
      <c r="AS155" s="55"/>
      <c r="AT155" s="55"/>
      <c r="AU155" s="55"/>
      <c r="AV155" s="55"/>
      <c r="AW155" s="55"/>
      <c r="AX155" s="55"/>
    </row>
    <row r="156" spans="1:50" x14ac:dyDescent="0.25">
      <c r="A156" s="52">
        <f t="shared" si="64"/>
        <v>143</v>
      </c>
      <c r="B156" s="52" t="str">
        <f t="shared" si="91"/>
        <v/>
      </c>
      <c r="C156" s="8" t="str">
        <f t="shared" si="67"/>
        <v/>
      </c>
      <c r="D156" s="8" t="str">
        <f t="shared" si="68"/>
        <v/>
      </c>
      <c r="E156" s="53"/>
      <c r="F156" s="8" t="str">
        <f t="shared" si="69"/>
        <v/>
      </c>
      <c r="G156" s="8" t="str">
        <f t="shared" si="70"/>
        <v/>
      </c>
      <c r="H156" s="46" t="str">
        <f t="shared" si="65"/>
        <v/>
      </c>
      <c r="I156" s="47" t="str">
        <f t="shared" si="71"/>
        <v/>
      </c>
      <c r="J156" s="47" t="str">
        <f t="shared" si="72"/>
        <v/>
      </c>
      <c r="K156" s="46" t="str">
        <f t="shared" si="66"/>
        <v/>
      </c>
      <c r="L156" s="53"/>
      <c r="M156" s="54" t="str">
        <f>IF(A156&lt;=$B$5,IF(SUM($F$13:F155)&gt;0,SUMPRODUCT(((A156-$F$13:F155)^-$B$9)*($F$13:F155&gt;0)),0),"")</f>
        <v/>
      </c>
      <c r="N156" s="54" t="str">
        <f>IF(A156&lt;=$B$5,IF(SUM($G$13:G155)&gt;0,SUMPRODUCT(((A156-$G$13:G155)^-$B$9)*($G$13:G155&gt;0)),0),"")</f>
        <v/>
      </c>
      <c r="O156" s="49" t="str">
        <f t="shared" si="73"/>
        <v/>
      </c>
      <c r="P156" s="54" t="str">
        <f>IF(A156&lt;=$B$5,IF(SUM($I$13:I155)&lt;&gt;0,SUMPRODUCT(((A156-$I$13:I155)^-$B$9)*($I$13:I155&gt;0)),0),"")</f>
        <v/>
      </c>
      <c r="Q156" s="54" t="str">
        <f>IF(A156&lt;=$B$5,IF(SUM($J$13:J155)&gt;0,SUMPRODUCT(((A156-$J$13:J155)^-$B$9)*($J$13:J155&gt;0)),0),"")</f>
        <v/>
      </c>
      <c r="R156" s="49" t="str">
        <f t="shared" si="74"/>
        <v/>
      </c>
      <c r="S156" s="53"/>
      <c r="T156" s="54" t="str">
        <f t="shared" si="92"/>
        <v/>
      </c>
      <c r="U156" s="55" t="str">
        <f t="shared" si="93"/>
        <v/>
      </c>
      <c r="V156" s="49" t="str">
        <f t="shared" si="75"/>
        <v/>
      </c>
      <c r="W156" s="55" t="str">
        <f t="shared" si="94"/>
        <v/>
      </c>
      <c r="X156" s="55" t="str">
        <f t="shared" si="95"/>
        <v/>
      </c>
      <c r="Y156" s="49" t="str">
        <f t="shared" si="76"/>
        <v/>
      </c>
      <c r="Z156" s="53"/>
      <c r="AA156" s="50" t="str">
        <f t="shared" si="77"/>
        <v/>
      </c>
      <c r="AB156" s="50" t="str">
        <f t="shared" si="78"/>
        <v/>
      </c>
      <c r="AC156" s="51" t="str">
        <f t="shared" si="79"/>
        <v/>
      </c>
      <c r="AD156" s="50" t="str">
        <f t="shared" si="80"/>
        <v/>
      </c>
      <c r="AE156" s="50" t="str">
        <f t="shared" si="81"/>
        <v/>
      </c>
      <c r="AF156" s="51" t="str">
        <f t="shared" si="82"/>
        <v/>
      </c>
      <c r="AG156" s="53"/>
      <c r="AH156" s="50" t="str">
        <f t="shared" si="83"/>
        <v/>
      </c>
      <c r="AI156" s="50" t="str">
        <f t="shared" si="84"/>
        <v/>
      </c>
      <c r="AJ156" s="53"/>
      <c r="AK156" s="50" t="str">
        <f t="shared" si="85"/>
        <v/>
      </c>
      <c r="AL156" s="50" t="str">
        <f t="shared" si="86"/>
        <v/>
      </c>
      <c r="AM156" s="50" t="str">
        <f t="shared" si="87"/>
        <v/>
      </c>
      <c r="AN156" s="50" t="str">
        <f t="shared" si="88"/>
        <v/>
      </c>
      <c r="AO156" s="50" t="str">
        <f t="shared" si="89"/>
        <v/>
      </c>
      <c r="AP156" s="50" t="str">
        <f t="shared" si="90"/>
        <v/>
      </c>
      <c r="AQ156" s="53"/>
      <c r="AR156" s="55" t="s">
        <v>15</v>
      </c>
      <c r="AS156" s="55"/>
      <c r="AT156" s="55"/>
      <c r="AU156" s="55"/>
      <c r="AV156" s="55"/>
      <c r="AW156" s="55"/>
      <c r="AX156" s="55"/>
    </row>
    <row r="157" spans="1:50" x14ac:dyDescent="0.25">
      <c r="A157" s="52">
        <f t="shared" si="64"/>
        <v>144</v>
      </c>
      <c r="B157" s="52" t="str">
        <f t="shared" si="91"/>
        <v/>
      </c>
      <c r="C157" s="8" t="str">
        <f t="shared" si="67"/>
        <v/>
      </c>
      <c r="D157" s="8" t="str">
        <f t="shared" si="68"/>
        <v/>
      </c>
      <c r="E157" s="53"/>
      <c r="F157" s="8" t="str">
        <f t="shared" si="69"/>
        <v/>
      </c>
      <c r="G157" s="8" t="str">
        <f t="shared" si="70"/>
        <v/>
      </c>
      <c r="H157" s="46" t="str">
        <f t="shared" si="65"/>
        <v/>
      </c>
      <c r="I157" s="47" t="str">
        <f t="shared" si="71"/>
        <v/>
      </c>
      <c r="J157" s="47" t="str">
        <f t="shared" si="72"/>
        <v/>
      </c>
      <c r="K157" s="46" t="str">
        <f t="shared" si="66"/>
        <v/>
      </c>
      <c r="L157" s="53"/>
      <c r="M157" s="54" t="str">
        <f>IF(A157&lt;=$B$5,IF(SUM($F$13:F156)&gt;0,SUMPRODUCT(((A157-$F$13:F156)^-$B$9)*($F$13:F156&gt;0)),0),"")</f>
        <v/>
      </c>
      <c r="N157" s="54" t="str">
        <f>IF(A157&lt;=$B$5,IF(SUM($G$13:G156)&gt;0,SUMPRODUCT(((A157-$G$13:G156)^-$B$9)*($G$13:G156&gt;0)),0),"")</f>
        <v/>
      </c>
      <c r="O157" s="49" t="str">
        <f t="shared" si="73"/>
        <v/>
      </c>
      <c r="P157" s="54" t="str">
        <f>IF(A157&lt;=$B$5,IF(SUM($I$13:I156)&lt;&gt;0,SUMPRODUCT(((A157-$I$13:I156)^-$B$9)*($I$13:I156&gt;0)),0),"")</f>
        <v/>
      </c>
      <c r="Q157" s="54" t="str">
        <f>IF(A157&lt;=$B$5,IF(SUM($J$13:J156)&gt;0,SUMPRODUCT(((A157-$J$13:J156)^-$B$9)*($J$13:J156&gt;0)),0),"")</f>
        <v/>
      </c>
      <c r="R157" s="49" t="str">
        <f t="shared" si="74"/>
        <v/>
      </c>
      <c r="S157" s="53"/>
      <c r="T157" s="54" t="str">
        <f t="shared" si="92"/>
        <v/>
      </c>
      <c r="U157" s="55" t="str">
        <f t="shared" si="93"/>
        <v/>
      </c>
      <c r="V157" s="49" t="str">
        <f t="shared" si="75"/>
        <v/>
      </c>
      <c r="W157" s="55" t="str">
        <f t="shared" si="94"/>
        <v/>
      </c>
      <c r="X157" s="55" t="str">
        <f t="shared" si="95"/>
        <v/>
      </c>
      <c r="Y157" s="49" t="str">
        <f t="shared" si="76"/>
        <v/>
      </c>
      <c r="Z157" s="53"/>
      <c r="AA157" s="50" t="str">
        <f t="shared" si="77"/>
        <v/>
      </c>
      <c r="AB157" s="50" t="str">
        <f t="shared" si="78"/>
        <v/>
      </c>
      <c r="AC157" s="51" t="str">
        <f t="shared" si="79"/>
        <v/>
      </c>
      <c r="AD157" s="50" t="str">
        <f t="shared" si="80"/>
        <v/>
      </c>
      <c r="AE157" s="50" t="str">
        <f t="shared" si="81"/>
        <v/>
      </c>
      <c r="AF157" s="51" t="str">
        <f t="shared" si="82"/>
        <v/>
      </c>
      <c r="AG157" s="53"/>
      <c r="AH157" s="50" t="str">
        <f t="shared" si="83"/>
        <v/>
      </c>
      <c r="AI157" s="50" t="str">
        <f t="shared" si="84"/>
        <v/>
      </c>
      <c r="AJ157" s="53"/>
      <c r="AK157" s="50" t="str">
        <f t="shared" si="85"/>
        <v/>
      </c>
      <c r="AL157" s="50" t="str">
        <f t="shared" si="86"/>
        <v/>
      </c>
      <c r="AM157" s="50" t="str">
        <f t="shared" si="87"/>
        <v/>
      </c>
      <c r="AN157" s="50" t="str">
        <f t="shared" si="88"/>
        <v/>
      </c>
      <c r="AO157" s="50" t="str">
        <f t="shared" si="89"/>
        <v/>
      </c>
      <c r="AP157" s="50" t="str">
        <f t="shared" si="90"/>
        <v/>
      </c>
      <c r="AQ157" s="53"/>
      <c r="AR157" s="55" t="s">
        <v>15</v>
      </c>
      <c r="AS157" s="55"/>
      <c r="AT157" s="55"/>
      <c r="AU157" s="55"/>
      <c r="AV157" s="55"/>
      <c r="AW157" s="55"/>
      <c r="AX157" s="55"/>
    </row>
    <row r="158" spans="1:50" x14ac:dyDescent="0.25">
      <c r="A158" s="52">
        <f t="shared" si="64"/>
        <v>145</v>
      </c>
      <c r="B158" s="52" t="str">
        <f t="shared" si="91"/>
        <v/>
      </c>
      <c r="C158" s="8" t="str">
        <f t="shared" si="67"/>
        <v/>
      </c>
      <c r="D158" s="8" t="str">
        <f t="shared" si="68"/>
        <v/>
      </c>
      <c r="E158" s="53"/>
      <c r="F158" s="8" t="str">
        <f t="shared" si="69"/>
        <v/>
      </c>
      <c r="G158" s="8" t="str">
        <f t="shared" si="70"/>
        <v/>
      </c>
      <c r="H158" s="46" t="str">
        <f t="shared" si="65"/>
        <v/>
      </c>
      <c r="I158" s="47" t="str">
        <f t="shared" si="71"/>
        <v/>
      </c>
      <c r="J158" s="47" t="str">
        <f t="shared" si="72"/>
        <v/>
      </c>
      <c r="K158" s="46" t="str">
        <f t="shared" si="66"/>
        <v/>
      </c>
      <c r="L158" s="53"/>
      <c r="M158" s="54" t="str">
        <f>IF(A158&lt;=$B$5,IF(SUM($F$13:F157)&gt;0,SUMPRODUCT(((A158-$F$13:F157)^-$B$9)*($F$13:F157&gt;0)),0),"")</f>
        <v/>
      </c>
      <c r="N158" s="54" t="str">
        <f>IF(A158&lt;=$B$5,IF(SUM($G$13:G157)&gt;0,SUMPRODUCT(((A158-$G$13:G157)^-$B$9)*($G$13:G157&gt;0)),0),"")</f>
        <v/>
      </c>
      <c r="O158" s="49" t="str">
        <f t="shared" si="73"/>
        <v/>
      </c>
      <c r="P158" s="54" t="str">
        <f>IF(A158&lt;=$B$5,IF(SUM($I$13:I157)&lt;&gt;0,SUMPRODUCT(((A158-$I$13:I157)^-$B$9)*($I$13:I157&gt;0)),0),"")</f>
        <v/>
      </c>
      <c r="Q158" s="54" t="str">
        <f>IF(A158&lt;=$B$5,IF(SUM($J$13:J157)&gt;0,SUMPRODUCT(((A158-$J$13:J157)^-$B$9)*($J$13:J157&gt;0)),0),"")</f>
        <v/>
      </c>
      <c r="R158" s="49" t="str">
        <f t="shared" si="74"/>
        <v/>
      </c>
      <c r="S158" s="53"/>
      <c r="T158" s="54" t="str">
        <f t="shared" si="92"/>
        <v/>
      </c>
      <c r="U158" s="55" t="str">
        <f t="shared" si="93"/>
        <v/>
      </c>
      <c r="V158" s="49" t="str">
        <f t="shared" si="75"/>
        <v/>
      </c>
      <c r="W158" s="55" t="str">
        <f t="shared" si="94"/>
        <v/>
      </c>
      <c r="X158" s="55" t="str">
        <f t="shared" si="95"/>
        <v/>
      </c>
      <c r="Y158" s="49" t="str">
        <f t="shared" si="76"/>
        <v/>
      </c>
      <c r="Z158" s="53"/>
      <c r="AA158" s="50" t="str">
        <f t="shared" si="77"/>
        <v/>
      </c>
      <c r="AB158" s="50" t="str">
        <f t="shared" si="78"/>
        <v/>
      </c>
      <c r="AC158" s="51" t="str">
        <f t="shared" si="79"/>
        <v/>
      </c>
      <c r="AD158" s="50" t="str">
        <f t="shared" si="80"/>
        <v/>
      </c>
      <c r="AE158" s="50" t="str">
        <f t="shared" si="81"/>
        <v/>
      </c>
      <c r="AF158" s="51" t="str">
        <f t="shared" si="82"/>
        <v/>
      </c>
      <c r="AG158" s="53"/>
      <c r="AH158" s="50" t="str">
        <f t="shared" si="83"/>
        <v/>
      </c>
      <c r="AI158" s="50" t="str">
        <f t="shared" si="84"/>
        <v/>
      </c>
      <c r="AJ158" s="53"/>
      <c r="AK158" s="50" t="str">
        <f t="shared" si="85"/>
        <v/>
      </c>
      <c r="AL158" s="50" t="str">
        <f t="shared" si="86"/>
        <v/>
      </c>
      <c r="AM158" s="50" t="str">
        <f t="shared" si="87"/>
        <v/>
      </c>
      <c r="AN158" s="50" t="str">
        <f t="shared" si="88"/>
        <v/>
      </c>
      <c r="AO158" s="50" t="str">
        <f t="shared" si="89"/>
        <v/>
      </c>
      <c r="AP158" s="50" t="str">
        <f t="shared" si="90"/>
        <v/>
      </c>
      <c r="AQ158" s="53"/>
      <c r="AR158" s="55" t="s">
        <v>15</v>
      </c>
      <c r="AS158" s="55"/>
      <c r="AT158" s="55"/>
      <c r="AU158" s="55"/>
      <c r="AV158" s="55"/>
      <c r="AW158" s="55"/>
      <c r="AX158" s="55"/>
    </row>
    <row r="159" spans="1:50" x14ac:dyDescent="0.25">
      <c r="A159" s="52">
        <f t="shared" si="64"/>
        <v>146</v>
      </c>
      <c r="B159" s="52" t="str">
        <f t="shared" si="91"/>
        <v/>
      </c>
      <c r="C159" s="8" t="str">
        <f t="shared" si="67"/>
        <v/>
      </c>
      <c r="D159" s="8" t="str">
        <f t="shared" si="68"/>
        <v/>
      </c>
      <c r="E159" s="53"/>
      <c r="F159" s="8" t="str">
        <f t="shared" si="69"/>
        <v/>
      </c>
      <c r="G159" s="8" t="str">
        <f t="shared" si="70"/>
        <v/>
      </c>
      <c r="H159" s="46" t="str">
        <f t="shared" si="65"/>
        <v/>
      </c>
      <c r="I159" s="47" t="str">
        <f t="shared" si="71"/>
        <v/>
      </c>
      <c r="J159" s="47" t="str">
        <f t="shared" si="72"/>
        <v/>
      </c>
      <c r="K159" s="46" t="str">
        <f t="shared" si="66"/>
        <v/>
      </c>
      <c r="L159" s="53"/>
      <c r="M159" s="54" t="str">
        <f>IF(A159&lt;=$B$5,IF(SUM($F$13:F158)&gt;0,SUMPRODUCT(((A159-$F$13:F158)^-$B$9)*($F$13:F158&gt;0)),0),"")</f>
        <v/>
      </c>
      <c r="N159" s="54" t="str">
        <f>IF(A159&lt;=$B$5,IF(SUM($G$13:G158)&gt;0,SUMPRODUCT(((A159-$G$13:G158)^-$B$9)*($G$13:G158&gt;0)),0),"")</f>
        <v/>
      </c>
      <c r="O159" s="49" t="str">
        <f t="shared" si="73"/>
        <v/>
      </c>
      <c r="P159" s="54" t="str">
        <f>IF(A159&lt;=$B$5,IF(SUM($I$13:I158)&lt;&gt;0,SUMPRODUCT(((A159-$I$13:I158)^-$B$9)*($I$13:I158&gt;0)),0),"")</f>
        <v/>
      </c>
      <c r="Q159" s="54" t="str">
        <f>IF(A159&lt;=$B$5,IF(SUM($J$13:J158)&gt;0,SUMPRODUCT(((A159-$J$13:J158)^-$B$9)*($J$13:J158&gt;0)),0),"")</f>
        <v/>
      </c>
      <c r="R159" s="49" t="str">
        <f t="shared" si="74"/>
        <v/>
      </c>
      <c r="S159" s="53"/>
      <c r="T159" s="54" t="str">
        <f t="shared" si="92"/>
        <v/>
      </c>
      <c r="U159" s="55" t="str">
        <f t="shared" si="93"/>
        <v/>
      </c>
      <c r="V159" s="49" t="str">
        <f t="shared" si="75"/>
        <v/>
      </c>
      <c r="W159" s="55" t="str">
        <f t="shared" si="94"/>
        <v/>
      </c>
      <c r="X159" s="55" t="str">
        <f t="shared" si="95"/>
        <v/>
      </c>
      <c r="Y159" s="49" t="str">
        <f t="shared" si="76"/>
        <v/>
      </c>
      <c r="Z159" s="53"/>
      <c r="AA159" s="50" t="str">
        <f t="shared" si="77"/>
        <v/>
      </c>
      <c r="AB159" s="50" t="str">
        <f t="shared" si="78"/>
        <v/>
      </c>
      <c r="AC159" s="51" t="str">
        <f t="shared" si="79"/>
        <v/>
      </c>
      <c r="AD159" s="50" t="str">
        <f t="shared" si="80"/>
        <v/>
      </c>
      <c r="AE159" s="50" t="str">
        <f t="shared" si="81"/>
        <v/>
      </c>
      <c r="AF159" s="51" t="str">
        <f t="shared" si="82"/>
        <v/>
      </c>
      <c r="AG159" s="53"/>
      <c r="AH159" s="50" t="str">
        <f t="shared" si="83"/>
        <v/>
      </c>
      <c r="AI159" s="50" t="str">
        <f t="shared" si="84"/>
        <v/>
      </c>
      <c r="AJ159" s="53"/>
      <c r="AK159" s="50" t="str">
        <f t="shared" si="85"/>
        <v/>
      </c>
      <c r="AL159" s="50" t="str">
        <f t="shared" si="86"/>
        <v/>
      </c>
      <c r="AM159" s="50" t="str">
        <f t="shared" si="87"/>
        <v/>
      </c>
      <c r="AN159" s="50" t="str">
        <f t="shared" si="88"/>
        <v/>
      </c>
      <c r="AO159" s="50" t="str">
        <f t="shared" si="89"/>
        <v/>
      </c>
      <c r="AP159" s="50" t="str">
        <f t="shared" si="90"/>
        <v/>
      </c>
      <c r="AQ159" s="53"/>
      <c r="AR159" s="55" t="s">
        <v>15</v>
      </c>
      <c r="AS159" s="55"/>
      <c r="AT159" s="55"/>
      <c r="AU159" s="55"/>
      <c r="AV159" s="55"/>
      <c r="AW159" s="55"/>
      <c r="AX159" s="55"/>
    </row>
    <row r="160" spans="1:50" x14ac:dyDescent="0.25">
      <c r="A160" s="52">
        <f t="shared" si="64"/>
        <v>147</v>
      </c>
      <c r="B160" s="52" t="str">
        <f t="shared" si="91"/>
        <v/>
      </c>
      <c r="C160" s="8" t="str">
        <f t="shared" si="67"/>
        <v/>
      </c>
      <c r="D160" s="8" t="str">
        <f t="shared" si="68"/>
        <v/>
      </c>
      <c r="E160" s="53"/>
      <c r="F160" s="8" t="str">
        <f t="shared" si="69"/>
        <v/>
      </c>
      <c r="G160" s="8" t="str">
        <f t="shared" si="70"/>
        <v/>
      </c>
      <c r="H160" s="46" t="str">
        <f t="shared" si="65"/>
        <v/>
      </c>
      <c r="I160" s="47" t="str">
        <f t="shared" si="71"/>
        <v/>
      </c>
      <c r="J160" s="47" t="str">
        <f t="shared" si="72"/>
        <v/>
      </c>
      <c r="K160" s="46" t="str">
        <f t="shared" si="66"/>
        <v/>
      </c>
      <c r="L160" s="53"/>
      <c r="M160" s="54" t="str">
        <f>IF(A160&lt;=$B$5,IF(SUM($F$13:F159)&gt;0,SUMPRODUCT(((A160-$F$13:F159)^-$B$9)*($F$13:F159&gt;0)),0),"")</f>
        <v/>
      </c>
      <c r="N160" s="54" t="str">
        <f>IF(A160&lt;=$B$5,IF(SUM($G$13:G159)&gt;0,SUMPRODUCT(((A160-$G$13:G159)^-$B$9)*($G$13:G159&gt;0)),0),"")</f>
        <v/>
      </c>
      <c r="O160" s="49" t="str">
        <f t="shared" si="73"/>
        <v/>
      </c>
      <c r="P160" s="54" t="str">
        <f>IF(A160&lt;=$B$5,IF(SUM($I$13:I159)&lt;&gt;0,SUMPRODUCT(((A160-$I$13:I159)^-$B$9)*($I$13:I159&gt;0)),0),"")</f>
        <v/>
      </c>
      <c r="Q160" s="54" t="str">
        <f>IF(A160&lt;=$B$5,IF(SUM($J$13:J159)&gt;0,SUMPRODUCT(((A160-$J$13:J159)^-$B$9)*($J$13:J159&gt;0)),0),"")</f>
        <v/>
      </c>
      <c r="R160" s="49" t="str">
        <f t="shared" si="74"/>
        <v/>
      </c>
      <c r="S160" s="53"/>
      <c r="T160" s="54" t="str">
        <f t="shared" si="92"/>
        <v/>
      </c>
      <c r="U160" s="55" t="str">
        <f t="shared" si="93"/>
        <v/>
      </c>
      <c r="V160" s="49" t="str">
        <f t="shared" si="75"/>
        <v/>
      </c>
      <c r="W160" s="55" t="str">
        <f t="shared" si="94"/>
        <v/>
      </c>
      <c r="X160" s="55" t="str">
        <f t="shared" si="95"/>
        <v/>
      </c>
      <c r="Y160" s="49" t="str">
        <f t="shared" si="76"/>
        <v/>
      </c>
      <c r="Z160" s="53"/>
      <c r="AA160" s="50" t="str">
        <f t="shared" si="77"/>
        <v/>
      </c>
      <c r="AB160" s="50" t="str">
        <f t="shared" si="78"/>
        <v/>
      </c>
      <c r="AC160" s="51" t="str">
        <f t="shared" si="79"/>
        <v/>
      </c>
      <c r="AD160" s="50" t="str">
        <f t="shared" si="80"/>
        <v/>
      </c>
      <c r="AE160" s="50" t="str">
        <f t="shared" si="81"/>
        <v/>
      </c>
      <c r="AF160" s="51" t="str">
        <f t="shared" si="82"/>
        <v/>
      </c>
      <c r="AG160" s="53"/>
      <c r="AH160" s="50" t="str">
        <f t="shared" si="83"/>
        <v/>
      </c>
      <c r="AI160" s="50" t="str">
        <f t="shared" si="84"/>
        <v/>
      </c>
      <c r="AJ160" s="53"/>
      <c r="AK160" s="50" t="str">
        <f t="shared" si="85"/>
        <v/>
      </c>
      <c r="AL160" s="50" t="str">
        <f t="shared" si="86"/>
        <v/>
      </c>
      <c r="AM160" s="50" t="str">
        <f t="shared" si="87"/>
        <v/>
      </c>
      <c r="AN160" s="50" t="str">
        <f t="shared" si="88"/>
        <v/>
      </c>
      <c r="AO160" s="50" t="str">
        <f t="shared" si="89"/>
        <v/>
      </c>
      <c r="AP160" s="50" t="str">
        <f t="shared" si="90"/>
        <v/>
      </c>
      <c r="AQ160" s="53"/>
      <c r="AR160" s="55" t="s">
        <v>15</v>
      </c>
      <c r="AS160" s="55"/>
      <c r="AT160" s="55"/>
      <c r="AU160" s="55"/>
      <c r="AV160" s="55"/>
      <c r="AW160" s="55"/>
      <c r="AX160" s="55"/>
    </row>
    <row r="161" spans="1:50" x14ac:dyDescent="0.25">
      <c r="A161" s="52">
        <f t="shared" si="64"/>
        <v>148</v>
      </c>
      <c r="B161" s="52" t="str">
        <f t="shared" si="91"/>
        <v/>
      </c>
      <c r="C161" s="8" t="str">
        <f t="shared" si="67"/>
        <v/>
      </c>
      <c r="D161" s="8" t="str">
        <f t="shared" si="68"/>
        <v/>
      </c>
      <c r="E161" s="53"/>
      <c r="F161" s="8" t="str">
        <f t="shared" si="69"/>
        <v/>
      </c>
      <c r="G161" s="8" t="str">
        <f t="shared" si="70"/>
        <v/>
      </c>
      <c r="H161" s="46" t="str">
        <f t="shared" si="65"/>
        <v/>
      </c>
      <c r="I161" s="47" t="str">
        <f t="shared" si="71"/>
        <v/>
      </c>
      <c r="J161" s="47" t="str">
        <f t="shared" si="72"/>
        <v/>
      </c>
      <c r="K161" s="46" t="str">
        <f t="shared" si="66"/>
        <v/>
      </c>
      <c r="L161" s="53"/>
      <c r="M161" s="54" t="str">
        <f>IF(A161&lt;=$B$5,IF(SUM($F$13:F160)&gt;0,SUMPRODUCT(((A161-$F$13:F160)^-$B$9)*($F$13:F160&gt;0)),0),"")</f>
        <v/>
      </c>
      <c r="N161" s="54" t="str">
        <f>IF(A161&lt;=$B$5,IF(SUM($G$13:G160)&gt;0,SUMPRODUCT(((A161-$G$13:G160)^-$B$9)*($G$13:G160&gt;0)),0),"")</f>
        <v/>
      </c>
      <c r="O161" s="49" t="str">
        <f t="shared" si="73"/>
        <v/>
      </c>
      <c r="P161" s="54" t="str">
        <f>IF(A161&lt;=$B$5,IF(SUM($I$13:I160)&lt;&gt;0,SUMPRODUCT(((A161-$I$13:I160)^-$B$9)*($I$13:I160&gt;0)),0),"")</f>
        <v/>
      </c>
      <c r="Q161" s="54" t="str">
        <f>IF(A161&lt;=$B$5,IF(SUM($J$13:J160)&gt;0,SUMPRODUCT(((A161-$J$13:J160)^-$B$9)*($J$13:J160&gt;0)),0),"")</f>
        <v/>
      </c>
      <c r="R161" s="49" t="str">
        <f t="shared" si="74"/>
        <v/>
      </c>
      <c r="S161" s="53"/>
      <c r="T161" s="54" t="str">
        <f t="shared" si="92"/>
        <v/>
      </c>
      <c r="U161" s="55" t="str">
        <f t="shared" si="93"/>
        <v/>
      </c>
      <c r="V161" s="49" t="str">
        <f t="shared" si="75"/>
        <v/>
      </c>
      <c r="W161" s="55" t="str">
        <f t="shared" si="94"/>
        <v/>
      </c>
      <c r="X161" s="55" t="str">
        <f t="shared" si="95"/>
        <v/>
      </c>
      <c r="Y161" s="49" t="str">
        <f t="shared" si="76"/>
        <v/>
      </c>
      <c r="Z161" s="53"/>
      <c r="AA161" s="50" t="str">
        <f t="shared" si="77"/>
        <v/>
      </c>
      <c r="AB161" s="50" t="str">
        <f t="shared" si="78"/>
        <v/>
      </c>
      <c r="AC161" s="51" t="str">
        <f t="shared" si="79"/>
        <v/>
      </c>
      <c r="AD161" s="50" t="str">
        <f t="shared" si="80"/>
        <v/>
      </c>
      <c r="AE161" s="50" t="str">
        <f t="shared" si="81"/>
        <v/>
      </c>
      <c r="AF161" s="51" t="str">
        <f t="shared" si="82"/>
        <v/>
      </c>
      <c r="AG161" s="53"/>
      <c r="AH161" s="50" t="str">
        <f t="shared" si="83"/>
        <v/>
      </c>
      <c r="AI161" s="50" t="str">
        <f t="shared" si="84"/>
        <v/>
      </c>
      <c r="AJ161" s="53"/>
      <c r="AK161" s="50" t="str">
        <f t="shared" si="85"/>
        <v/>
      </c>
      <c r="AL161" s="50" t="str">
        <f t="shared" si="86"/>
        <v/>
      </c>
      <c r="AM161" s="50" t="str">
        <f t="shared" si="87"/>
        <v/>
      </c>
      <c r="AN161" s="50" t="str">
        <f t="shared" si="88"/>
        <v/>
      </c>
      <c r="AO161" s="50" t="str">
        <f t="shared" si="89"/>
        <v/>
      </c>
      <c r="AP161" s="50" t="str">
        <f t="shared" si="90"/>
        <v/>
      </c>
      <c r="AQ161" s="53"/>
      <c r="AR161" s="55" t="s">
        <v>15</v>
      </c>
      <c r="AS161" s="55"/>
      <c r="AT161" s="55"/>
      <c r="AU161" s="55"/>
      <c r="AV161" s="55"/>
      <c r="AW161" s="55"/>
      <c r="AX161" s="55"/>
    </row>
    <row r="162" spans="1:50" x14ac:dyDescent="0.25">
      <c r="A162" s="52">
        <f t="shared" si="64"/>
        <v>149</v>
      </c>
      <c r="B162" s="52" t="str">
        <f t="shared" si="91"/>
        <v/>
      </c>
      <c r="C162" s="8" t="str">
        <f t="shared" si="67"/>
        <v/>
      </c>
      <c r="D162" s="8" t="str">
        <f t="shared" si="68"/>
        <v/>
      </c>
      <c r="E162" s="53"/>
      <c r="F162" s="8" t="str">
        <f t="shared" si="69"/>
        <v/>
      </c>
      <c r="G162" s="8" t="str">
        <f t="shared" si="70"/>
        <v/>
      </c>
      <c r="H162" s="46" t="str">
        <f t="shared" si="65"/>
        <v/>
      </c>
      <c r="I162" s="47" t="str">
        <f t="shared" si="71"/>
        <v/>
      </c>
      <c r="J162" s="47" t="str">
        <f t="shared" si="72"/>
        <v/>
      </c>
      <c r="K162" s="46" t="str">
        <f t="shared" si="66"/>
        <v/>
      </c>
      <c r="L162" s="53"/>
      <c r="M162" s="54" t="str">
        <f>IF(A162&lt;=$B$5,IF(SUM($F$13:F161)&gt;0,SUMPRODUCT(((A162-$F$13:F161)^-$B$9)*($F$13:F161&gt;0)),0),"")</f>
        <v/>
      </c>
      <c r="N162" s="54" t="str">
        <f>IF(A162&lt;=$B$5,IF(SUM($G$13:G161)&gt;0,SUMPRODUCT(((A162-$G$13:G161)^-$B$9)*($G$13:G161&gt;0)),0),"")</f>
        <v/>
      </c>
      <c r="O162" s="49" t="str">
        <f t="shared" si="73"/>
        <v/>
      </c>
      <c r="P162" s="54" t="str">
        <f>IF(A162&lt;=$B$5,IF(SUM($I$13:I161)&lt;&gt;0,SUMPRODUCT(((A162-$I$13:I161)^-$B$9)*($I$13:I161&gt;0)),0),"")</f>
        <v/>
      </c>
      <c r="Q162" s="54" t="str">
        <f>IF(A162&lt;=$B$5,IF(SUM($J$13:J161)&gt;0,SUMPRODUCT(((A162-$J$13:J161)^-$B$9)*($J$13:J161&gt;0)),0),"")</f>
        <v/>
      </c>
      <c r="R162" s="49" t="str">
        <f t="shared" si="74"/>
        <v/>
      </c>
      <c r="S162" s="53"/>
      <c r="T162" s="54" t="str">
        <f t="shared" si="92"/>
        <v/>
      </c>
      <c r="U162" s="55" t="str">
        <f t="shared" si="93"/>
        <v/>
      </c>
      <c r="V162" s="49" t="str">
        <f t="shared" si="75"/>
        <v/>
      </c>
      <c r="W162" s="55" t="str">
        <f t="shared" si="94"/>
        <v/>
      </c>
      <c r="X162" s="55" t="str">
        <f t="shared" si="95"/>
        <v/>
      </c>
      <c r="Y162" s="49" t="str">
        <f t="shared" si="76"/>
        <v/>
      </c>
      <c r="Z162" s="53"/>
      <c r="AA162" s="50" t="str">
        <f t="shared" si="77"/>
        <v/>
      </c>
      <c r="AB162" s="50" t="str">
        <f t="shared" si="78"/>
        <v/>
      </c>
      <c r="AC162" s="51" t="str">
        <f t="shared" si="79"/>
        <v/>
      </c>
      <c r="AD162" s="50" t="str">
        <f t="shared" si="80"/>
        <v/>
      </c>
      <c r="AE162" s="50" t="str">
        <f t="shared" si="81"/>
        <v/>
      </c>
      <c r="AF162" s="51" t="str">
        <f t="shared" si="82"/>
        <v/>
      </c>
      <c r="AG162" s="53"/>
      <c r="AH162" s="50" t="str">
        <f t="shared" si="83"/>
        <v/>
      </c>
      <c r="AI162" s="50" t="str">
        <f t="shared" si="84"/>
        <v/>
      </c>
      <c r="AJ162" s="53"/>
      <c r="AK162" s="50" t="str">
        <f t="shared" si="85"/>
        <v/>
      </c>
      <c r="AL162" s="50" t="str">
        <f t="shared" si="86"/>
        <v/>
      </c>
      <c r="AM162" s="50" t="str">
        <f t="shared" si="87"/>
        <v/>
      </c>
      <c r="AN162" s="50" t="str">
        <f t="shared" si="88"/>
        <v/>
      </c>
      <c r="AO162" s="50" t="str">
        <f t="shared" si="89"/>
        <v/>
      </c>
      <c r="AP162" s="50" t="str">
        <f t="shared" si="90"/>
        <v/>
      </c>
      <c r="AQ162" s="53"/>
      <c r="AR162" s="55" t="s">
        <v>15</v>
      </c>
      <c r="AS162" s="55"/>
      <c r="AT162" s="55"/>
      <c r="AU162" s="55"/>
      <c r="AV162" s="55"/>
      <c r="AW162" s="55"/>
      <c r="AX162" s="55"/>
    </row>
    <row r="163" spans="1:50" x14ac:dyDescent="0.25">
      <c r="A163" s="52">
        <f t="shared" si="64"/>
        <v>150</v>
      </c>
      <c r="B163" s="52" t="str">
        <f t="shared" si="91"/>
        <v/>
      </c>
      <c r="C163" s="8" t="str">
        <f t="shared" si="67"/>
        <v/>
      </c>
      <c r="D163" s="8" t="str">
        <f t="shared" si="68"/>
        <v/>
      </c>
      <c r="E163" s="53"/>
      <c r="F163" s="8" t="str">
        <f t="shared" si="69"/>
        <v/>
      </c>
      <c r="G163" s="8" t="str">
        <f t="shared" si="70"/>
        <v/>
      </c>
      <c r="H163" s="46" t="str">
        <f t="shared" si="65"/>
        <v/>
      </c>
      <c r="I163" s="47" t="str">
        <f t="shared" si="71"/>
        <v/>
      </c>
      <c r="J163" s="47" t="str">
        <f t="shared" si="72"/>
        <v/>
      </c>
      <c r="K163" s="46" t="str">
        <f t="shared" si="66"/>
        <v/>
      </c>
      <c r="L163" s="53"/>
      <c r="M163" s="54" t="str">
        <f>IF(A163&lt;=$B$5,IF(SUM($F$13:F162)&gt;0,SUMPRODUCT(((A163-$F$13:F162)^-$B$9)*($F$13:F162&gt;0)),0),"")</f>
        <v/>
      </c>
      <c r="N163" s="54" t="str">
        <f>IF(A163&lt;=$B$5,IF(SUM($G$13:G162)&gt;0,SUMPRODUCT(((A163-$G$13:G162)^-$B$9)*($G$13:G162&gt;0)),0),"")</f>
        <v/>
      </c>
      <c r="O163" s="49" t="str">
        <f t="shared" si="73"/>
        <v/>
      </c>
      <c r="P163" s="54" t="str">
        <f>IF(A163&lt;=$B$5,IF(SUM($I$13:I162)&lt;&gt;0,SUMPRODUCT(((A163-$I$13:I162)^-$B$9)*($I$13:I162&gt;0)),0),"")</f>
        <v/>
      </c>
      <c r="Q163" s="54" t="str">
        <f>IF(A163&lt;=$B$5,IF(SUM($J$13:J162)&gt;0,SUMPRODUCT(((A163-$J$13:J162)^-$B$9)*($J$13:J162&gt;0)),0),"")</f>
        <v/>
      </c>
      <c r="R163" s="49" t="str">
        <f t="shared" si="74"/>
        <v/>
      </c>
      <c r="S163" s="53"/>
      <c r="T163" s="54" t="str">
        <f t="shared" si="92"/>
        <v/>
      </c>
      <c r="U163" s="55" t="str">
        <f t="shared" si="93"/>
        <v/>
      </c>
      <c r="V163" s="49" t="str">
        <f t="shared" si="75"/>
        <v/>
      </c>
      <c r="W163" s="55" t="str">
        <f t="shared" si="94"/>
        <v/>
      </c>
      <c r="X163" s="55" t="str">
        <f t="shared" si="95"/>
        <v/>
      </c>
      <c r="Y163" s="49" t="str">
        <f t="shared" si="76"/>
        <v/>
      </c>
      <c r="Z163" s="53"/>
      <c r="AA163" s="50" t="str">
        <f t="shared" si="77"/>
        <v/>
      </c>
      <c r="AB163" s="50" t="str">
        <f t="shared" si="78"/>
        <v/>
      </c>
      <c r="AC163" s="51" t="str">
        <f t="shared" si="79"/>
        <v/>
      </c>
      <c r="AD163" s="50" t="str">
        <f t="shared" si="80"/>
        <v/>
      </c>
      <c r="AE163" s="50" t="str">
        <f t="shared" si="81"/>
        <v/>
      </c>
      <c r="AF163" s="51" t="str">
        <f t="shared" si="82"/>
        <v/>
      </c>
      <c r="AG163" s="53"/>
      <c r="AH163" s="50" t="str">
        <f t="shared" si="83"/>
        <v/>
      </c>
      <c r="AI163" s="50" t="str">
        <f t="shared" si="84"/>
        <v/>
      </c>
      <c r="AJ163" s="53"/>
      <c r="AK163" s="50" t="str">
        <f t="shared" si="85"/>
        <v/>
      </c>
      <c r="AL163" s="50" t="str">
        <f t="shared" si="86"/>
        <v/>
      </c>
      <c r="AM163" s="50" t="str">
        <f t="shared" si="87"/>
        <v/>
      </c>
      <c r="AN163" s="50" t="str">
        <f t="shared" si="88"/>
        <v/>
      </c>
      <c r="AO163" s="50" t="str">
        <f t="shared" si="89"/>
        <v/>
      </c>
      <c r="AP163" s="50" t="str">
        <f t="shared" si="90"/>
        <v/>
      </c>
      <c r="AQ163" s="53"/>
      <c r="AR163" s="55" t="s">
        <v>15</v>
      </c>
      <c r="AS163" s="55"/>
      <c r="AT163" s="55"/>
      <c r="AU163" s="55"/>
      <c r="AV163" s="55"/>
      <c r="AW163" s="55"/>
      <c r="AX163" s="55"/>
    </row>
    <row r="164" spans="1:50" x14ac:dyDescent="0.25">
      <c r="A164" s="52">
        <f t="shared" si="64"/>
        <v>151</v>
      </c>
      <c r="B164" s="52" t="str">
        <f t="shared" si="91"/>
        <v/>
      </c>
      <c r="C164" s="8" t="str">
        <f t="shared" si="67"/>
        <v/>
      </c>
      <c r="D164" s="8" t="str">
        <f t="shared" si="68"/>
        <v/>
      </c>
      <c r="E164" s="53"/>
      <c r="F164" s="8" t="str">
        <f t="shared" si="69"/>
        <v/>
      </c>
      <c r="G164" s="8" t="str">
        <f t="shared" si="70"/>
        <v/>
      </c>
      <c r="H164" s="46" t="str">
        <f t="shared" si="65"/>
        <v/>
      </c>
      <c r="I164" s="47" t="str">
        <f t="shared" si="71"/>
        <v/>
      </c>
      <c r="J164" s="47" t="str">
        <f t="shared" si="72"/>
        <v/>
      </c>
      <c r="K164" s="46" t="str">
        <f t="shared" si="66"/>
        <v/>
      </c>
      <c r="L164" s="53"/>
      <c r="M164" s="54" t="str">
        <f>IF(A164&lt;=$B$5,IF(SUM($F$13:F163)&gt;0,SUMPRODUCT(((A164-$F$13:F163)^-$B$9)*($F$13:F163&gt;0)),0),"")</f>
        <v/>
      </c>
      <c r="N164" s="54" t="str">
        <f>IF(A164&lt;=$B$5,IF(SUM($G$13:G163)&gt;0,SUMPRODUCT(((A164-$G$13:G163)^-$B$9)*($G$13:G163&gt;0)),0),"")</f>
        <v/>
      </c>
      <c r="O164" s="49" t="str">
        <f t="shared" si="73"/>
        <v/>
      </c>
      <c r="P164" s="54" t="str">
        <f>IF(A164&lt;=$B$5,IF(SUM($I$13:I163)&lt;&gt;0,SUMPRODUCT(((A164-$I$13:I163)^-$B$9)*($I$13:I163&gt;0)),0),"")</f>
        <v/>
      </c>
      <c r="Q164" s="54" t="str">
        <f>IF(A164&lt;=$B$5,IF(SUM($J$13:J163)&gt;0,SUMPRODUCT(((A164-$J$13:J163)^-$B$9)*($J$13:J163&gt;0)),0),"")</f>
        <v/>
      </c>
      <c r="R164" s="49" t="str">
        <f t="shared" si="74"/>
        <v/>
      </c>
      <c r="S164" s="53"/>
      <c r="T164" s="54" t="str">
        <f t="shared" si="92"/>
        <v/>
      </c>
      <c r="U164" s="55" t="str">
        <f t="shared" si="93"/>
        <v/>
      </c>
      <c r="V164" s="49" t="str">
        <f t="shared" si="75"/>
        <v/>
      </c>
      <c r="W164" s="55" t="str">
        <f t="shared" si="94"/>
        <v/>
      </c>
      <c r="X164" s="55" t="str">
        <f t="shared" si="95"/>
        <v/>
      </c>
      <c r="Y164" s="49" t="str">
        <f t="shared" si="76"/>
        <v/>
      </c>
      <c r="Z164" s="53"/>
      <c r="AA164" s="50" t="str">
        <f t="shared" si="77"/>
        <v/>
      </c>
      <c r="AB164" s="50" t="str">
        <f t="shared" si="78"/>
        <v/>
      </c>
      <c r="AC164" s="51" t="str">
        <f t="shared" si="79"/>
        <v/>
      </c>
      <c r="AD164" s="50" t="str">
        <f t="shared" si="80"/>
        <v/>
      </c>
      <c r="AE164" s="50" t="str">
        <f t="shared" si="81"/>
        <v/>
      </c>
      <c r="AF164" s="51" t="str">
        <f t="shared" si="82"/>
        <v/>
      </c>
      <c r="AG164" s="53"/>
      <c r="AH164" s="50" t="str">
        <f t="shared" si="83"/>
        <v/>
      </c>
      <c r="AI164" s="50" t="str">
        <f t="shared" si="84"/>
        <v/>
      </c>
      <c r="AJ164" s="53"/>
      <c r="AK164" s="50" t="str">
        <f t="shared" si="85"/>
        <v/>
      </c>
      <c r="AL164" s="50" t="str">
        <f t="shared" si="86"/>
        <v/>
      </c>
      <c r="AM164" s="50" t="str">
        <f t="shared" si="87"/>
        <v/>
      </c>
      <c r="AN164" s="50" t="str">
        <f t="shared" si="88"/>
        <v/>
      </c>
      <c r="AO164" s="50" t="str">
        <f t="shared" si="89"/>
        <v/>
      </c>
      <c r="AP164" s="50" t="str">
        <f t="shared" si="90"/>
        <v/>
      </c>
      <c r="AQ164" s="53"/>
      <c r="AR164" s="55" t="s">
        <v>15</v>
      </c>
      <c r="AS164" s="55"/>
      <c r="AT164" s="55"/>
      <c r="AU164" s="55"/>
      <c r="AV164" s="55"/>
      <c r="AW164" s="55"/>
      <c r="AX164" s="55"/>
    </row>
    <row r="165" spans="1:50" x14ac:dyDescent="0.25">
      <c r="A165" s="52">
        <f t="shared" si="64"/>
        <v>152</v>
      </c>
      <c r="B165" s="52" t="str">
        <f t="shared" si="91"/>
        <v/>
      </c>
      <c r="C165" s="8" t="str">
        <f t="shared" si="67"/>
        <v/>
      </c>
      <c r="D165" s="8" t="str">
        <f t="shared" si="68"/>
        <v/>
      </c>
      <c r="E165" s="53"/>
      <c r="F165" s="8" t="str">
        <f t="shared" si="69"/>
        <v/>
      </c>
      <c r="G165" s="8" t="str">
        <f t="shared" si="70"/>
        <v/>
      </c>
      <c r="H165" s="46" t="str">
        <f t="shared" si="65"/>
        <v/>
      </c>
      <c r="I165" s="47" t="str">
        <f t="shared" si="71"/>
        <v/>
      </c>
      <c r="J165" s="47" t="str">
        <f t="shared" si="72"/>
        <v/>
      </c>
      <c r="K165" s="46" t="str">
        <f t="shared" si="66"/>
        <v/>
      </c>
      <c r="L165" s="53"/>
      <c r="M165" s="54" t="str">
        <f>IF(A165&lt;=$B$5,IF(SUM($F$13:F164)&gt;0,SUMPRODUCT(((A165-$F$13:F164)^-$B$9)*($F$13:F164&gt;0)),0),"")</f>
        <v/>
      </c>
      <c r="N165" s="54" t="str">
        <f>IF(A165&lt;=$B$5,IF(SUM($G$13:G164)&gt;0,SUMPRODUCT(((A165-$G$13:G164)^-$B$9)*($G$13:G164&gt;0)),0),"")</f>
        <v/>
      </c>
      <c r="O165" s="49" t="str">
        <f t="shared" si="73"/>
        <v/>
      </c>
      <c r="P165" s="54" t="str">
        <f>IF(A165&lt;=$B$5,IF(SUM($I$13:I164)&lt;&gt;0,SUMPRODUCT(((A165-$I$13:I164)^-$B$9)*($I$13:I164&gt;0)),0),"")</f>
        <v/>
      </c>
      <c r="Q165" s="54" t="str">
        <f>IF(A165&lt;=$B$5,IF(SUM($J$13:J164)&gt;0,SUMPRODUCT(((A165-$J$13:J164)^-$B$9)*($J$13:J164&gt;0)),0),"")</f>
        <v/>
      </c>
      <c r="R165" s="49" t="str">
        <f t="shared" si="74"/>
        <v/>
      </c>
      <c r="S165" s="53"/>
      <c r="T165" s="54" t="str">
        <f t="shared" si="92"/>
        <v/>
      </c>
      <c r="U165" s="55" t="str">
        <f t="shared" si="93"/>
        <v/>
      </c>
      <c r="V165" s="49" t="str">
        <f t="shared" si="75"/>
        <v/>
      </c>
      <c r="W165" s="55" t="str">
        <f t="shared" si="94"/>
        <v/>
      </c>
      <c r="X165" s="55" t="str">
        <f t="shared" si="95"/>
        <v/>
      </c>
      <c r="Y165" s="49" t="str">
        <f t="shared" si="76"/>
        <v/>
      </c>
      <c r="Z165" s="53"/>
      <c r="AA165" s="50" t="str">
        <f t="shared" si="77"/>
        <v/>
      </c>
      <c r="AB165" s="50" t="str">
        <f t="shared" si="78"/>
        <v/>
      </c>
      <c r="AC165" s="51" t="str">
        <f t="shared" si="79"/>
        <v/>
      </c>
      <c r="AD165" s="50" t="str">
        <f t="shared" si="80"/>
        <v/>
      </c>
      <c r="AE165" s="50" t="str">
        <f t="shared" si="81"/>
        <v/>
      </c>
      <c r="AF165" s="51" t="str">
        <f t="shared" si="82"/>
        <v/>
      </c>
      <c r="AG165" s="53"/>
      <c r="AH165" s="50" t="str">
        <f t="shared" si="83"/>
        <v/>
      </c>
      <c r="AI165" s="50" t="str">
        <f t="shared" si="84"/>
        <v/>
      </c>
      <c r="AJ165" s="53"/>
      <c r="AK165" s="50" t="str">
        <f t="shared" si="85"/>
        <v/>
      </c>
      <c r="AL165" s="50" t="str">
        <f t="shared" si="86"/>
        <v/>
      </c>
      <c r="AM165" s="50" t="str">
        <f t="shared" si="87"/>
        <v/>
      </c>
      <c r="AN165" s="50" t="str">
        <f t="shared" si="88"/>
        <v/>
      </c>
      <c r="AO165" s="50" t="str">
        <f t="shared" si="89"/>
        <v/>
      </c>
      <c r="AP165" s="50" t="str">
        <f t="shared" si="90"/>
        <v/>
      </c>
      <c r="AQ165" s="53"/>
      <c r="AR165" s="55" t="s">
        <v>15</v>
      </c>
      <c r="AS165" s="55"/>
      <c r="AT165" s="55"/>
      <c r="AU165" s="55"/>
      <c r="AV165" s="55"/>
      <c r="AW165" s="55"/>
      <c r="AX165" s="55"/>
    </row>
    <row r="166" spans="1:50" x14ac:dyDescent="0.25">
      <c r="A166" s="52">
        <f t="shared" si="64"/>
        <v>153</v>
      </c>
      <c r="B166" s="52" t="str">
        <f t="shared" si="91"/>
        <v/>
      </c>
      <c r="C166" s="8" t="str">
        <f t="shared" si="67"/>
        <v/>
      </c>
      <c r="D166" s="8" t="str">
        <f t="shared" si="68"/>
        <v/>
      </c>
      <c r="E166" s="53"/>
      <c r="F166" s="8" t="str">
        <f t="shared" si="69"/>
        <v/>
      </c>
      <c r="G166" s="8" t="str">
        <f t="shared" si="70"/>
        <v/>
      </c>
      <c r="H166" s="46" t="str">
        <f t="shared" si="65"/>
        <v/>
      </c>
      <c r="I166" s="47" t="str">
        <f t="shared" si="71"/>
        <v/>
      </c>
      <c r="J166" s="47" t="str">
        <f t="shared" si="72"/>
        <v/>
      </c>
      <c r="K166" s="46" t="str">
        <f t="shared" si="66"/>
        <v/>
      </c>
      <c r="L166" s="53"/>
      <c r="M166" s="54" t="str">
        <f>IF(A166&lt;=$B$5,IF(SUM($F$13:F165)&gt;0,SUMPRODUCT(((A166-$F$13:F165)^-$B$9)*($F$13:F165&gt;0)),0),"")</f>
        <v/>
      </c>
      <c r="N166" s="54" t="str">
        <f>IF(A166&lt;=$B$5,IF(SUM($G$13:G165)&gt;0,SUMPRODUCT(((A166-$G$13:G165)^-$B$9)*($G$13:G165&gt;0)),0),"")</f>
        <v/>
      </c>
      <c r="O166" s="49" t="str">
        <f t="shared" si="73"/>
        <v/>
      </c>
      <c r="P166" s="54" t="str">
        <f>IF(A166&lt;=$B$5,IF(SUM($I$13:I165)&lt;&gt;0,SUMPRODUCT(((A166-$I$13:I165)^-$B$9)*($I$13:I165&gt;0)),0),"")</f>
        <v/>
      </c>
      <c r="Q166" s="54" t="str">
        <f>IF(A166&lt;=$B$5,IF(SUM($J$13:J165)&gt;0,SUMPRODUCT(((A166-$J$13:J165)^-$B$9)*($J$13:J165&gt;0)),0),"")</f>
        <v/>
      </c>
      <c r="R166" s="49" t="str">
        <f t="shared" si="74"/>
        <v/>
      </c>
      <c r="S166" s="53"/>
      <c r="T166" s="54" t="str">
        <f t="shared" si="92"/>
        <v/>
      </c>
      <c r="U166" s="55" t="str">
        <f t="shared" si="93"/>
        <v/>
      </c>
      <c r="V166" s="49" t="str">
        <f t="shared" si="75"/>
        <v/>
      </c>
      <c r="W166" s="55" t="str">
        <f t="shared" si="94"/>
        <v/>
      </c>
      <c r="X166" s="55" t="str">
        <f t="shared" si="95"/>
        <v/>
      </c>
      <c r="Y166" s="49" t="str">
        <f t="shared" si="76"/>
        <v/>
      </c>
      <c r="Z166" s="53"/>
      <c r="AA166" s="50" t="str">
        <f t="shared" si="77"/>
        <v/>
      </c>
      <c r="AB166" s="50" t="str">
        <f t="shared" si="78"/>
        <v/>
      </c>
      <c r="AC166" s="51" t="str">
        <f t="shared" si="79"/>
        <v/>
      </c>
      <c r="AD166" s="50" t="str">
        <f t="shared" si="80"/>
        <v/>
      </c>
      <c r="AE166" s="50" t="str">
        <f t="shared" si="81"/>
        <v/>
      </c>
      <c r="AF166" s="51" t="str">
        <f t="shared" si="82"/>
        <v/>
      </c>
      <c r="AG166" s="53"/>
      <c r="AH166" s="50" t="str">
        <f t="shared" si="83"/>
        <v/>
      </c>
      <c r="AI166" s="50" t="str">
        <f t="shared" si="84"/>
        <v/>
      </c>
      <c r="AJ166" s="53"/>
      <c r="AK166" s="50" t="str">
        <f t="shared" si="85"/>
        <v/>
      </c>
      <c r="AL166" s="50" t="str">
        <f t="shared" si="86"/>
        <v/>
      </c>
      <c r="AM166" s="50" t="str">
        <f t="shared" si="87"/>
        <v/>
      </c>
      <c r="AN166" s="50" t="str">
        <f t="shared" si="88"/>
        <v/>
      </c>
      <c r="AO166" s="50" t="str">
        <f t="shared" si="89"/>
        <v/>
      </c>
      <c r="AP166" s="50" t="str">
        <f t="shared" si="90"/>
        <v/>
      </c>
      <c r="AQ166" s="53"/>
      <c r="AR166" s="55" t="s">
        <v>15</v>
      </c>
      <c r="AS166" s="55"/>
      <c r="AT166" s="55"/>
      <c r="AU166" s="55"/>
      <c r="AV166" s="55"/>
      <c r="AW166" s="55"/>
      <c r="AX166" s="55"/>
    </row>
    <row r="167" spans="1:50" x14ac:dyDescent="0.25">
      <c r="A167" s="52">
        <f t="shared" si="64"/>
        <v>154</v>
      </c>
      <c r="B167" s="52" t="str">
        <f t="shared" si="91"/>
        <v/>
      </c>
      <c r="C167" s="8" t="str">
        <f t="shared" si="67"/>
        <v/>
      </c>
      <c r="D167" s="8" t="str">
        <f t="shared" si="68"/>
        <v/>
      </c>
      <c r="E167" s="53"/>
      <c r="F167" s="8" t="str">
        <f t="shared" si="69"/>
        <v/>
      </c>
      <c r="G167" s="8" t="str">
        <f t="shared" si="70"/>
        <v/>
      </c>
      <c r="H167" s="46" t="str">
        <f t="shared" si="65"/>
        <v/>
      </c>
      <c r="I167" s="47" t="str">
        <f t="shared" si="71"/>
        <v/>
      </c>
      <c r="J167" s="47" t="str">
        <f t="shared" si="72"/>
        <v/>
      </c>
      <c r="K167" s="46" t="str">
        <f t="shared" si="66"/>
        <v/>
      </c>
      <c r="L167" s="53"/>
      <c r="M167" s="54" t="str">
        <f>IF(A167&lt;=$B$5,IF(SUM($F$13:F166)&gt;0,SUMPRODUCT(((A167-$F$13:F166)^-$B$9)*($F$13:F166&gt;0)),0),"")</f>
        <v/>
      </c>
      <c r="N167" s="54" t="str">
        <f>IF(A167&lt;=$B$5,IF(SUM($G$13:G166)&gt;0,SUMPRODUCT(((A167-$G$13:G166)^-$B$9)*($G$13:G166&gt;0)),0),"")</f>
        <v/>
      </c>
      <c r="O167" s="49" t="str">
        <f t="shared" si="73"/>
        <v/>
      </c>
      <c r="P167" s="54" t="str">
        <f>IF(A167&lt;=$B$5,IF(SUM($I$13:I166)&lt;&gt;0,SUMPRODUCT(((A167-$I$13:I166)^-$B$9)*($I$13:I166&gt;0)),0),"")</f>
        <v/>
      </c>
      <c r="Q167" s="54" t="str">
        <f>IF(A167&lt;=$B$5,IF(SUM($J$13:J166)&gt;0,SUMPRODUCT(((A167-$J$13:J166)^-$B$9)*($J$13:J166&gt;0)),0),"")</f>
        <v/>
      </c>
      <c r="R167" s="49" t="str">
        <f t="shared" si="74"/>
        <v/>
      </c>
      <c r="S167" s="53"/>
      <c r="T167" s="54" t="str">
        <f t="shared" si="92"/>
        <v/>
      </c>
      <c r="U167" s="55" t="str">
        <f t="shared" si="93"/>
        <v/>
      </c>
      <c r="V167" s="49" t="str">
        <f t="shared" si="75"/>
        <v/>
      </c>
      <c r="W167" s="55" t="str">
        <f t="shared" si="94"/>
        <v/>
      </c>
      <c r="X167" s="55" t="str">
        <f t="shared" si="95"/>
        <v/>
      </c>
      <c r="Y167" s="49" t="str">
        <f t="shared" si="76"/>
        <v/>
      </c>
      <c r="Z167" s="53"/>
      <c r="AA167" s="50" t="str">
        <f t="shared" si="77"/>
        <v/>
      </c>
      <c r="AB167" s="50" t="str">
        <f t="shared" si="78"/>
        <v/>
      </c>
      <c r="AC167" s="51" t="str">
        <f t="shared" si="79"/>
        <v/>
      </c>
      <c r="AD167" s="50" t="str">
        <f t="shared" si="80"/>
        <v/>
      </c>
      <c r="AE167" s="50" t="str">
        <f t="shared" si="81"/>
        <v/>
      </c>
      <c r="AF167" s="51" t="str">
        <f t="shared" si="82"/>
        <v/>
      </c>
      <c r="AG167" s="53"/>
      <c r="AH167" s="50" t="str">
        <f t="shared" si="83"/>
        <v/>
      </c>
      <c r="AI167" s="50" t="str">
        <f t="shared" si="84"/>
        <v/>
      </c>
      <c r="AJ167" s="53"/>
      <c r="AK167" s="50" t="str">
        <f t="shared" si="85"/>
        <v/>
      </c>
      <c r="AL167" s="50" t="str">
        <f t="shared" si="86"/>
        <v/>
      </c>
      <c r="AM167" s="50" t="str">
        <f t="shared" si="87"/>
        <v/>
      </c>
      <c r="AN167" s="50" t="str">
        <f t="shared" si="88"/>
        <v/>
      </c>
      <c r="AO167" s="50" t="str">
        <f t="shared" si="89"/>
        <v/>
      </c>
      <c r="AP167" s="50" t="str">
        <f t="shared" si="90"/>
        <v/>
      </c>
      <c r="AQ167" s="53"/>
      <c r="AR167" s="55" t="s">
        <v>15</v>
      </c>
      <c r="AS167" s="55"/>
      <c r="AT167" s="55"/>
      <c r="AU167" s="55"/>
      <c r="AV167" s="55"/>
      <c r="AW167" s="55"/>
      <c r="AX167" s="55"/>
    </row>
    <row r="168" spans="1:50" x14ac:dyDescent="0.25">
      <c r="A168" s="52">
        <f t="shared" si="64"/>
        <v>155</v>
      </c>
      <c r="B168" s="52" t="str">
        <f t="shared" si="91"/>
        <v/>
      </c>
      <c r="C168" s="8" t="str">
        <f t="shared" si="67"/>
        <v/>
      </c>
      <c r="D168" s="8" t="str">
        <f t="shared" si="68"/>
        <v/>
      </c>
      <c r="E168" s="53"/>
      <c r="F168" s="8" t="str">
        <f t="shared" si="69"/>
        <v/>
      </c>
      <c r="G168" s="8" t="str">
        <f t="shared" si="70"/>
        <v/>
      </c>
      <c r="H168" s="46" t="str">
        <f t="shared" si="65"/>
        <v/>
      </c>
      <c r="I168" s="47" t="str">
        <f t="shared" si="71"/>
        <v/>
      </c>
      <c r="J168" s="47" t="str">
        <f t="shared" si="72"/>
        <v/>
      </c>
      <c r="K168" s="46" t="str">
        <f t="shared" si="66"/>
        <v/>
      </c>
      <c r="L168" s="53"/>
      <c r="M168" s="54" t="str">
        <f>IF(A168&lt;=$B$5,IF(SUM($F$13:F167)&gt;0,SUMPRODUCT(((A168-$F$13:F167)^-$B$9)*($F$13:F167&gt;0)),0),"")</f>
        <v/>
      </c>
      <c r="N168" s="54" t="str">
        <f>IF(A168&lt;=$B$5,IF(SUM($G$13:G167)&gt;0,SUMPRODUCT(((A168-$G$13:G167)^-$B$9)*($G$13:G167&gt;0)),0),"")</f>
        <v/>
      </c>
      <c r="O168" s="49" t="str">
        <f t="shared" si="73"/>
        <v/>
      </c>
      <c r="P168" s="54" t="str">
        <f>IF(A168&lt;=$B$5,IF(SUM($I$13:I167)&lt;&gt;0,SUMPRODUCT(((A168-$I$13:I167)^-$B$9)*($I$13:I167&gt;0)),0),"")</f>
        <v/>
      </c>
      <c r="Q168" s="54" t="str">
        <f>IF(A168&lt;=$B$5,IF(SUM($J$13:J167)&gt;0,SUMPRODUCT(((A168-$J$13:J167)^-$B$9)*($J$13:J167&gt;0)),0),"")</f>
        <v/>
      </c>
      <c r="R168" s="49" t="str">
        <f t="shared" si="74"/>
        <v/>
      </c>
      <c r="S168" s="53"/>
      <c r="T168" s="54" t="str">
        <f t="shared" si="92"/>
        <v/>
      </c>
      <c r="U168" s="55" t="str">
        <f t="shared" si="93"/>
        <v/>
      </c>
      <c r="V168" s="49" t="str">
        <f t="shared" si="75"/>
        <v/>
      </c>
      <c r="W168" s="55" t="str">
        <f t="shared" si="94"/>
        <v/>
      </c>
      <c r="X168" s="55" t="str">
        <f t="shared" si="95"/>
        <v/>
      </c>
      <c r="Y168" s="49" t="str">
        <f t="shared" si="76"/>
        <v/>
      </c>
      <c r="Z168" s="53"/>
      <c r="AA168" s="50" t="str">
        <f t="shared" si="77"/>
        <v/>
      </c>
      <c r="AB168" s="50" t="str">
        <f t="shared" si="78"/>
        <v/>
      </c>
      <c r="AC168" s="51" t="str">
        <f t="shared" si="79"/>
        <v/>
      </c>
      <c r="AD168" s="50" t="str">
        <f t="shared" si="80"/>
        <v/>
      </c>
      <c r="AE168" s="50" t="str">
        <f t="shared" si="81"/>
        <v/>
      </c>
      <c r="AF168" s="51" t="str">
        <f t="shared" si="82"/>
        <v/>
      </c>
      <c r="AG168" s="53"/>
      <c r="AH168" s="50" t="str">
        <f t="shared" si="83"/>
        <v/>
      </c>
      <c r="AI168" s="50" t="str">
        <f t="shared" si="84"/>
        <v/>
      </c>
      <c r="AJ168" s="53"/>
      <c r="AK168" s="50" t="str">
        <f t="shared" si="85"/>
        <v/>
      </c>
      <c r="AL168" s="50" t="str">
        <f t="shared" si="86"/>
        <v/>
      </c>
      <c r="AM168" s="50" t="str">
        <f t="shared" si="87"/>
        <v/>
      </c>
      <c r="AN168" s="50" t="str">
        <f t="shared" si="88"/>
        <v/>
      </c>
      <c r="AO168" s="50" t="str">
        <f t="shared" si="89"/>
        <v/>
      </c>
      <c r="AP168" s="50" t="str">
        <f t="shared" si="90"/>
        <v/>
      </c>
      <c r="AQ168" s="53"/>
      <c r="AR168" s="55" t="s">
        <v>15</v>
      </c>
      <c r="AS168" s="55"/>
      <c r="AT168" s="55"/>
      <c r="AU168" s="55"/>
      <c r="AV168" s="55"/>
      <c r="AW168" s="55"/>
      <c r="AX168" s="55"/>
    </row>
    <row r="169" spans="1:50" x14ac:dyDescent="0.25">
      <c r="A169" s="52">
        <f t="shared" si="64"/>
        <v>156</v>
      </c>
      <c r="B169" s="52" t="str">
        <f t="shared" si="91"/>
        <v/>
      </c>
      <c r="C169" s="8" t="str">
        <f t="shared" si="67"/>
        <v/>
      </c>
      <c r="D169" s="8" t="str">
        <f t="shared" si="68"/>
        <v/>
      </c>
      <c r="E169" s="53"/>
      <c r="F169" s="8" t="str">
        <f t="shared" si="69"/>
        <v/>
      </c>
      <c r="G169" s="8" t="str">
        <f t="shared" si="70"/>
        <v/>
      </c>
      <c r="H169" s="46" t="str">
        <f t="shared" si="65"/>
        <v/>
      </c>
      <c r="I169" s="47" t="str">
        <f t="shared" si="71"/>
        <v/>
      </c>
      <c r="J169" s="47" t="str">
        <f t="shared" si="72"/>
        <v/>
      </c>
      <c r="K169" s="46" t="str">
        <f t="shared" si="66"/>
        <v/>
      </c>
      <c r="L169" s="53"/>
      <c r="M169" s="54" t="str">
        <f>IF(A169&lt;=$B$5,IF(SUM($F$13:F168)&gt;0,SUMPRODUCT(((A169-$F$13:F168)^-$B$9)*($F$13:F168&gt;0)),0),"")</f>
        <v/>
      </c>
      <c r="N169" s="54" t="str">
        <f>IF(A169&lt;=$B$5,IF(SUM($G$13:G168)&gt;0,SUMPRODUCT(((A169-$G$13:G168)^-$B$9)*($G$13:G168&gt;0)),0),"")</f>
        <v/>
      </c>
      <c r="O169" s="49" t="str">
        <f t="shared" si="73"/>
        <v/>
      </c>
      <c r="P169" s="54" t="str">
        <f>IF(A169&lt;=$B$5,IF(SUM($I$13:I168)&lt;&gt;0,SUMPRODUCT(((A169-$I$13:I168)^-$B$9)*($I$13:I168&gt;0)),0),"")</f>
        <v/>
      </c>
      <c r="Q169" s="54" t="str">
        <f>IF(A169&lt;=$B$5,IF(SUM($J$13:J168)&gt;0,SUMPRODUCT(((A169-$J$13:J168)^-$B$9)*($J$13:J168&gt;0)),0),"")</f>
        <v/>
      </c>
      <c r="R169" s="49" t="str">
        <f t="shared" si="74"/>
        <v/>
      </c>
      <c r="S169" s="53"/>
      <c r="T169" s="54" t="str">
        <f t="shared" si="92"/>
        <v/>
      </c>
      <c r="U169" s="55" t="str">
        <f t="shared" si="93"/>
        <v/>
      </c>
      <c r="V169" s="49" t="str">
        <f t="shared" si="75"/>
        <v/>
      </c>
      <c r="W169" s="55" t="str">
        <f t="shared" si="94"/>
        <v/>
      </c>
      <c r="X169" s="55" t="str">
        <f t="shared" si="95"/>
        <v/>
      </c>
      <c r="Y169" s="49" t="str">
        <f t="shared" si="76"/>
        <v/>
      </c>
      <c r="Z169" s="53"/>
      <c r="AA169" s="50" t="str">
        <f t="shared" si="77"/>
        <v/>
      </c>
      <c r="AB169" s="50" t="str">
        <f t="shared" si="78"/>
        <v/>
      </c>
      <c r="AC169" s="51" t="str">
        <f t="shared" si="79"/>
        <v/>
      </c>
      <c r="AD169" s="50" t="str">
        <f t="shared" si="80"/>
        <v/>
      </c>
      <c r="AE169" s="50" t="str">
        <f t="shared" si="81"/>
        <v/>
      </c>
      <c r="AF169" s="51" t="str">
        <f t="shared" si="82"/>
        <v/>
      </c>
      <c r="AG169" s="53"/>
      <c r="AH169" s="50" t="str">
        <f t="shared" si="83"/>
        <v/>
      </c>
      <c r="AI169" s="50" t="str">
        <f t="shared" si="84"/>
        <v/>
      </c>
      <c r="AJ169" s="53"/>
      <c r="AK169" s="50" t="str">
        <f t="shared" si="85"/>
        <v/>
      </c>
      <c r="AL169" s="50" t="str">
        <f t="shared" si="86"/>
        <v/>
      </c>
      <c r="AM169" s="50" t="str">
        <f t="shared" si="87"/>
        <v/>
      </c>
      <c r="AN169" s="50" t="str">
        <f t="shared" si="88"/>
        <v/>
      </c>
      <c r="AO169" s="50" t="str">
        <f t="shared" si="89"/>
        <v/>
      </c>
      <c r="AP169" s="50" t="str">
        <f t="shared" si="90"/>
        <v/>
      </c>
      <c r="AQ169" s="53"/>
      <c r="AR169" s="55" t="s">
        <v>15</v>
      </c>
      <c r="AS169" s="55"/>
      <c r="AT169" s="55"/>
      <c r="AU169" s="55"/>
      <c r="AV169" s="55"/>
      <c r="AW169" s="55"/>
      <c r="AX169" s="55"/>
    </row>
    <row r="170" spans="1:50" x14ac:dyDescent="0.25">
      <c r="A170" s="52">
        <f t="shared" si="64"/>
        <v>157</v>
      </c>
      <c r="B170" s="52" t="str">
        <f t="shared" si="91"/>
        <v/>
      </c>
      <c r="C170" s="8" t="str">
        <f t="shared" si="67"/>
        <v/>
      </c>
      <c r="D170" s="8" t="str">
        <f t="shared" si="68"/>
        <v/>
      </c>
      <c r="E170" s="53"/>
      <c r="F170" s="8" t="str">
        <f t="shared" si="69"/>
        <v/>
      </c>
      <c r="G170" s="8" t="str">
        <f t="shared" si="70"/>
        <v/>
      </c>
      <c r="H170" s="46" t="str">
        <f t="shared" si="65"/>
        <v/>
      </c>
      <c r="I170" s="47" t="str">
        <f t="shared" si="71"/>
        <v/>
      </c>
      <c r="J170" s="47" t="str">
        <f t="shared" si="72"/>
        <v/>
      </c>
      <c r="K170" s="46" t="str">
        <f t="shared" si="66"/>
        <v/>
      </c>
      <c r="L170" s="53"/>
      <c r="M170" s="54" t="str">
        <f>IF(A170&lt;=$B$5,IF(SUM($F$13:F169)&gt;0,SUMPRODUCT(((A170-$F$13:F169)^-$B$9)*($F$13:F169&gt;0)),0),"")</f>
        <v/>
      </c>
      <c r="N170" s="54" t="str">
        <f>IF(A170&lt;=$B$5,IF(SUM($G$13:G169)&gt;0,SUMPRODUCT(((A170-$G$13:G169)^-$B$9)*($G$13:G169&gt;0)),0),"")</f>
        <v/>
      </c>
      <c r="O170" s="49" t="str">
        <f t="shared" si="73"/>
        <v/>
      </c>
      <c r="P170" s="54" t="str">
        <f>IF(A170&lt;=$B$5,IF(SUM($I$13:I169)&lt;&gt;0,SUMPRODUCT(((A170-$I$13:I169)^-$B$9)*($I$13:I169&gt;0)),0),"")</f>
        <v/>
      </c>
      <c r="Q170" s="54" t="str">
        <f>IF(A170&lt;=$B$5,IF(SUM($J$13:J169)&gt;0,SUMPRODUCT(((A170-$J$13:J169)^-$B$9)*($J$13:J169&gt;0)),0),"")</f>
        <v/>
      </c>
      <c r="R170" s="49" t="str">
        <f t="shared" si="74"/>
        <v/>
      </c>
      <c r="S170" s="53"/>
      <c r="T170" s="54" t="str">
        <f t="shared" si="92"/>
        <v/>
      </c>
      <c r="U170" s="55" t="str">
        <f t="shared" si="93"/>
        <v/>
      </c>
      <c r="V170" s="49" t="str">
        <f t="shared" si="75"/>
        <v/>
      </c>
      <c r="W170" s="55" t="str">
        <f t="shared" si="94"/>
        <v/>
      </c>
      <c r="X170" s="55" t="str">
        <f t="shared" si="95"/>
        <v/>
      </c>
      <c r="Y170" s="49" t="str">
        <f t="shared" si="76"/>
        <v/>
      </c>
      <c r="Z170" s="53"/>
      <c r="AA170" s="50" t="str">
        <f t="shared" si="77"/>
        <v/>
      </c>
      <c r="AB170" s="50" t="str">
        <f t="shared" si="78"/>
        <v/>
      </c>
      <c r="AC170" s="51" t="str">
        <f t="shared" si="79"/>
        <v/>
      </c>
      <c r="AD170" s="50" t="str">
        <f t="shared" si="80"/>
        <v/>
      </c>
      <c r="AE170" s="50" t="str">
        <f t="shared" si="81"/>
        <v/>
      </c>
      <c r="AF170" s="51" t="str">
        <f t="shared" si="82"/>
        <v/>
      </c>
      <c r="AG170" s="53"/>
      <c r="AH170" s="50" t="str">
        <f t="shared" si="83"/>
        <v/>
      </c>
      <c r="AI170" s="50" t="str">
        <f t="shared" si="84"/>
        <v/>
      </c>
      <c r="AJ170" s="53"/>
      <c r="AK170" s="50" t="str">
        <f t="shared" si="85"/>
        <v/>
      </c>
      <c r="AL170" s="50" t="str">
        <f t="shared" si="86"/>
        <v/>
      </c>
      <c r="AM170" s="50" t="str">
        <f t="shared" si="87"/>
        <v/>
      </c>
      <c r="AN170" s="50" t="str">
        <f t="shared" si="88"/>
        <v/>
      </c>
      <c r="AO170" s="50" t="str">
        <f t="shared" si="89"/>
        <v/>
      </c>
      <c r="AP170" s="50" t="str">
        <f t="shared" si="90"/>
        <v/>
      </c>
      <c r="AQ170" s="53"/>
      <c r="AR170" s="55" t="s">
        <v>15</v>
      </c>
      <c r="AS170" s="55"/>
      <c r="AT170" s="55"/>
      <c r="AU170" s="55"/>
      <c r="AV170" s="55"/>
      <c r="AW170" s="55"/>
      <c r="AX170" s="55"/>
    </row>
    <row r="171" spans="1:50" x14ac:dyDescent="0.25">
      <c r="A171" s="52">
        <f t="shared" si="64"/>
        <v>158</v>
      </c>
      <c r="B171" s="52" t="str">
        <f t="shared" si="91"/>
        <v/>
      </c>
      <c r="C171" s="8" t="str">
        <f t="shared" si="67"/>
        <v/>
      </c>
      <c r="D171" s="8" t="str">
        <f t="shared" si="68"/>
        <v/>
      </c>
      <c r="E171" s="53"/>
      <c r="F171" s="8" t="str">
        <f t="shared" si="69"/>
        <v/>
      </c>
      <c r="G171" s="8" t="str">
        <f t="shared" si="70"/>
        <v/>
      </c>
      <c r="H171" s="46" t="str">
        <f t="shared" si="65"/>
        <v/>
      </c>
      <c r="I171" s="47" t="str">
        <f t="shared" si="71"/>
        <v/>
      </c>
      <c r="J171" s="47" t="str">
        <f t="shared" si="72"/>
        <v/>
      </c>
      <c r="K171" s="46" t="str">
        <f t="shared" si="66"/>
        <v/>
      </c>
      <c r="L171" s="53"/>
      <c r="M171" s="54" t="str">
        <f>IF(A171&lt;=$B$5,IF(SUM($F$13:F170)&gt;0,SUMPRODUCT(((A171-$F$13:F170)^-$B$9)*($F$13:F170&gt;0)),0),"")</f>
        <v/>
      </c>
      <c r="N171" s="54" t="str">
        <f>IF(A171&lt;=$B$5,IF(SUM($G$13:G170)&gt;0,SUMPRODUCT(((A171-$G$13:G170)^-$B$9)*($G$13:G170&gt;0)),0),"")</f>
        <v/>
      </c>
      <c r="O171" s="49" t="str">
        <f t="shared" si="73"/>
        <v/>
      </c>
      <c r="P171" s="54" t="str">
        <f>IF(A171&lt;=$B$5,IF(SUM($I$13:I170)&lt;&gt;0,SUMPRODUCT(((A171-$I$13:I170)^-$B$9)*($I$13:I170&gt;0)),0),"")</f>
        <v/>
      </c>
      <c r="Q171" s="54" t="str">
        <f>IF(A171&lt;=$B$5,IF(SUM($J$13:J170)&gt;0,SUMPRODUCT(((A171-$J$13:J170)^-$B$9)*($J$13:J170&gt;0)),0),"")</f>
        <v/>
      </c>
      <c r="R171" s="49" t="str">
        <f t="shared" si="74"/>
        <v/>
      </c>
      <c r="S171" s="53"/>
      <c r="T171" s="54" t="str">
        <f t="shared" si="92"/>
        <v/>
      </c>
      <c r="U171" s="55" t="str">
        <f t="shared" si="93"/>
        <v/>
      </c>
      <c r="V171" s="49" t="str">
        <f t="shared" si="75"/>
        <v/>
      </c>
      <c r="W171" s="55" t="str">
        <f t="shared" si="94"/>
        <v/>
      </c>
      <c r="X171" s="55" t="str">
        <f t="shared" si="95"/>
        <v/>
      </c>
      <c r="Y171" s="49" t="str">
        <f t="shared" si="76"/>
        <v/>
      </c>
      <c r="Z171" s="53"/>
      <c r="AA171" s="50" t="str">
        <f t="shared" si="77"/>
        <v/>
      </c>
      <c r="AB171" s="50" t="str">
        <f t="shared" si="78"/>
        <v/>
      </c>
      <c r="AC171" s="51" t="str">
        <f t="shared" si="79"/>
        <v/>
      </c>
      <c r="AD171" s="50" t="str">
        <f t="shared" si="80"/>
        <v/>
      </c>
      <c r="AE171" s="50" t="str">
        <f t="shared" si="81"/>
        <v/>
      </c>
      <c r="AF171" s="51" t="str">
        <f t="shared" si="82"/>
        <v/>
      </c>
      <c r="AG171" s="53"/>
      <c r="AH171" s="50" t="str">
        <f t="shared" si="83"/>
        <v/>
      </c>
      <c r="AI171" s="50" t="str">
        <f t="shared" si="84"/>
        <v/>
      </c>
      <c r="AJ171" s="53"/>
      <c r="AK171" s="50" t="str">
        <f t="shared" si="85"/>
        <v/>
      </c>
      <c r="AL171" s="50" t="str">
        <f t="shared" si="86"/>
        <v/>
      </c>
      <c r="AM171" s="50" t="str">
        <f t="shared" si="87"/>
        <v/>
      </c>
      <c r="AN171" s="50" t="str">
        <f t="shared" si="88"/>
        <v/>
      </c>
      <c r="AO171" s="50" t="str">
        <f t="shared" si="89"/>
        <v/>
      </c>
      <c r="AP171" s="50" t="str">
        <f t="shared" si="90"/>
        <v/>
      </c>
      <c r="AQ171" s="53"/>
      <c r="AR171" s="55" t="s">
        <v>15</v>
      </c>
      <c r="AS171" s="55"/>
      <c r="AT171" s="55"/>
      <c r="AU171" s="55"/>
      <c r="AV171" s="55"/>
      <c r="AW171" s="55"/>
      <c r="AX171" s="55"/>
    </row>
    <row r="172" spans="1:50" x14ac:dyDescent="0.25">
      <c r="A172" s="52">
        <f t="shared" si="64"/>
        <v>159</v>
      </c>
      <c r="B172" s="52" t="str">
        <f t="shared" si="91"/>
        <v/>
      </c>
      <c r="C172" s="8" t="str">
        <f t="shared" si="67"/>
        <v/>
      </c>
      <c r="D172" s="8" t="str">
        <f t="shared" si="68"/>
        <v/>
      </c>
      <c r="E172" s="53"/>
      <c r="F172" s="8" t="str">
        <f t="shared" si="69"/>
        <v/>
      </c>
      <c r="G172" s="8" t="str">
        <f t="shared" si="70"/>
        <v/>
      </c>
      <c r="H172" s="46" t="str">
        <f t="shared" si="65"/>
        <v/>
      </c>
      <c r="I172" s="47" t="str">
        <f t="shared" si="71"/>
        <v/>
      </c>
      <c r="J172" s="47" t="str">
        <f t="shared" si="72"/>
        <v/>
      </c>
      <c r="K172" s="46" t="str">
        <f t="shared" si="66"/>
        <v/>
      </c>
      <c r="L172" s="53"/>
      <c r="M172" s="54" t="str">
        <f>IF(A172&lt;=$B$5,IF(SUM($F$13:F171)&gt;0,SUMPRODUCT(((A172-$F$13:F171)^-$B$9)*($F$13:F171&gt;0)),0),"")</f>
        <v/>
      </c>
      <c r="N172" s="54" t="str">
        <f>IF(A172&lt;=$B$5,IF(SUM($G$13:G171)&gt;0,SUMPRODUCT(((A172-$G$13:G171)^-$B$9)*($G$13:G171&gt;0)),0),"")</f>
        <v/>
      </c>
      <c r="O172" s="49" t="str">
        <f t="shared" si="73"/>
        <v/>
      </c>
      <c r="P172" s="54" t="str">
        <f>IF(A172&lt;=$B$5,IF(SUM($I$13:I171)&lt;&gt;0,SUMPRODUCT(((A172-$I$13:I171)^-$B$9)*($I$13:I171&gt;0)),0),"")</f>
        <v/>
      </c>
      <c r="Q172" s="54" t="str">
        <f>IF(A172&lt;=$B$5,IF(SUM($J$13:J171)&gt;0,SUMPRODUCT(((A172-$J$13:J171)^-$B$9)*($J$13:J171&gt;0)),0),"")</f>
        <v/>
      </c>
      <c r="R172" s="49" t="str">
        <f t="shared" si="74"/>
        <v/>
      </c>
      <c r="S172" s="53"/>
      <c r="T172" s="54" t="str">
        <f t="shared" si="92"/>
        <v/>
      </c>
      <c r="U172" s="55" t="str">
        <f t="shared" si="93"/>
        <v/>
      </c>
      <c r="V172" s="49" t="str">
        <f t="shared" si="75"/>
        <v/>
      </c>
      <c r="W172" s="55" t="str">
        <f t="shared" si="94"/>
        <v/>
      </c>
      <c r="X172" s="55" t="str">
        <f t="shared" si="95"/>
        <v/>
      </c>
      <c r="Y172" s="49" t="str">
        <f t="shared" si="76"/>
        <v/>
      </c>
      <c r="Z172" s="53"/>
      <c r="AA172" s="50" t="str">
        <f t="shared" si="77"/>
        <v/>
      </c>
      <c r="AB172" s="50" t="str">
        <f t="shared" si="78"/>
        <v/>
      </c>
      <c r="AC172" s="51" t="str">
        <f t="shared" si="79"/>
        <v/>
      </c>
      <c r="AD172" s="50" t="str">
        <f t="shared" si="80"/>
        <v/>
      </c>
      <c r="AE172" s="50" t="str">
        <f t="shared" si="81"/>
        <v/>
      </c>
      <c r="AF172" s="51" t="str">
        <f t="shared" si="82"/>
        <v/>
      </c>
      <c r="AG172" s="53"/>
      <c r="AH172" s="50" t="str">
        <f t="shared" si="83"/>
        <v/>
      </c>
      <c r="AI172" s="50" t="str">
        <f t="shared" si="84"/>
        <v/>
      </c>
      <c r="AJ172" s="53"/>
      <c r="AK172" s="50" t="str">
        <f t="shared" si="85"/>
        <v/>
      </c>
      <c r="AL172" s="50" t="str">
        <f t="shared" si="86"/>
        <v/>
      </c>
      <c r="AM172" s="50" t="str">
        <f t="shared" si="87"/>
        <v/>
      </c>
      <c r="AN172" s="50" t="str">
        <f t="shared" si="88"/>
        <v/>
      </c>
      <c r="AO172" s="50" t="str">
        <f t="shared" si="89"/>
        <v/>
      </c>
      <c r="AP172" s="50" t="str">
        <f t="shared" si="90"/>
        <v/>
      </c>
      <c r="AQ172" s="53"/>
      <c r="AR172" s="55" t="s">
        <v>15</v>
      </c>
      <c r="AS172" s="55"/>
      <c r="AT172" s="55"/>
      <c r="AU172" s="55"/>
      <c r="AV172" s="55"/>
      <c r="AW172" s="55"/>
      <c r="AX172" s="55"/>
    </row>
    <row r="173" spans="1:50" x14ac:dyDescent="0.25">
      <c r="A173" s="52">
        <f t="shared" si="64"/>
        <v>160</v>
      </c>
      <c r="B173" s="52" t="str">
        <f t="shared" si="91"/>
        <v/>
      </c>
      <c r="C173" s="8" t="str">
        <f t="shared" si="67"/>
        <v/>
      </c>
      <c r="D173" s="8" t="str">
        <f t="shared" si="68"/>
        <v/>
      </c>
      <c r="E173" s="53"/>
      <c r="F173" s="8" t="str">
        <f t="shared" si="69"/>
        <v/>
      </c>
      <c r="G173" s="8" t="str">
        <f t="shared" si="70"/>
        <v/>
      </c>
      <c r="H173" s="46" t="str">
        <f t="shared" si="65"/>
        <v/>
      </c>
      <c r="I173" s="47" t="str">
        <f t="shared" si="71"/>
        <v/>
      </c>
      <c r="J173" s="47" t="str">
        <f t="shared" si="72"/>
        <v/>
      </c>
      <c r="K173" s="46" t="str">
        <f t="shared" si="66"/>
        <v/>
      </c>
      <c r="L173" s="53"/>
      <c r="M173" s="54" t="str">
        <f>IF(A173&lt;=$B$5,IF(SUM($F$13:F172)&gt;0,SUMPRODUCT(((A173-$F$13:F172)^-$B$9)*($F$13:F172&gt;0)),0),"")</f>
        <v/>
      </c>
      <c r="N173" s="54" t="str">
        <f>IF(A173&lt;=$B$5,IF(SUM($G$13:G172)&gt;0,SUMPRODUCT(((A173-$G$13:G172)^-$B$9)*($G$13:G172&gt;0)),0),"")</f>
        <v/>
      </c>
      <c r="O173" s="49" t="str">
        <f t="shared" si="73"/>
        <v/>
      </c>
      <c r="P173" s="54" t="str">
        <f>IF(A173&lt;=$B$5,IF(SUM($I$13:I172)&lt;&gt;0,SUMPRODUCT(((A173-$I$13:I172)^-$B$9)*($I$13:I172&gt;0)),0),"")</f>
        <v/>
      </c>
      <c r="Q173" s="54" t="str">
        <f>IF(A173&lt;=$B$5,IF(SUM($J$13:J172)&gt;0,SUMPRODUCT(((A173-$J$13:J172)^-$B$9)*($J$13:J172&gt;0)),0),"")</f>
        <v/>
      </c>
      <c r="R173" s="49" t="str">
        <f t="shared" si="74"/>
        <v/>
      </c>
      <c r="S173" s="53"/>
      <c r="T173" s="54" t="str">
        <f t="shared" si="92"/>
        <v/>
      </c>
      <c r="U173" s="55" t="str">
        <f t="shared" si="93"/>
        <v/>
      </c>
      <c r="V173" s="49" t="str">
        <f t="shared" si="75"/>
        <v/>
      </c>
      <c r="W173" s="55" t="str">
        <f t="shared" si="94"/>
        <v/>
      </c>
      <c r="X173" s="55" t="str">
        <f t="shared" si="95"/>
        <v/>
      </c>
      <c r="Y173" s="49" t="str">
        <f t="shared" si="76"/>
        <v/>
      </c>
      <c r="Z173" s="53"/>
      <c r="AA173" s="50" t="str">
        <f t="shared" si="77"/>
        <v/>
      </c>
      <c r="AB173" s="50" t="str">
        <f t="shared" si="78"/>
        <v/>
      </c>
      <c r="AC173" s="51" t="str">
        <f t="shared" si="79"/>
        <v/>
      </c>
      <c r="AD173" s="50" t="str">
        <f t="shared" si="80"/>
        <v/>
      </c>
      <c r="AE173" s="50" t="str">
        <f t="shared" si="81"/>
        <v/>
      </c>
      <c r="AF173" s="51" t="str">
        <f t="shared" si="82"/>
        <v/>
      </c>
      <c r="AG173" s="53"/>
      <c r="AH173" s="50" t="str">
        <f t="shared" si="83"/>
        <v/>
      </c>
      <c r="AI173" s="50" t="str">
        <f t="shared" si="84"/>
        <v/>
      </c>
      <c r="AJ173" s="53"/>
      <c r="AK173" s="50" t="str">
        <f t="shared" si="85"/>
        <v/>
      </c>
      <c r="AL173" s="50" t="str">
        <f t="shared" si="86"/>
        <v/>
      </c>
      <c r="AM173" s="50" t="str">
        <f t="shared" si="87"/>
        <v/>
      </c>
      <c r="AN173" s="50" t="str">
        <f t="shared" si="88"/>
        <v/>
      </c>
      <c r="AO173" s="50" t="str">
        <f t="shared" si="89"/>
        <v/>
      </c>
      <c r="AP173" s="50" t="str">
        <f t="shared" si="90"/>
        <v/>
      </c>
      <c r="AQ173" s="53"/>
      <c r="AR173" s="55" t="s">
        <v>15</v>
      </c>
      <c r="AS173" s="55"/>
      <c r="AT173" s="55"/>
      <c r="AU173" s="55"/>
      <c r="AV173" s="55"/>
      <c r="AW173" s="55"/>
      <c r="AX173" s="55"/>
    </row>
    <row r="174" spans="1:50" x14ac:dyDescent="0.25">
      <c r="A174" s="52">
        <f t="shared" si="64"/>
        <v>161</v>
      </c>
      <c r="B174" s="52" t="str">
        <f t="shared" si="91"/>
        <v/>
      </c>
      <c r="C174" s="8" t="str">
        <f t="shared" si="67"/>
        <v/>
      </c>
      <c r="D174" s="8" t="str">
        <f t="shared" si="68"/>
        <v/>
      </c>
      <c r="E174" s="53"/>
      <c r="F174" s="8" t="str">
        <f t="shared" si="69"/>
        <v/>
      </c>
      <c r="G174" s="8" t="str">
        <f t="shared" si="70"/>
        <v/>
      </c>
      <c r="H174" s="46" t="str">
        <f t="shared" si="65"/>
        <v/>
      </c>
      <c r="I174" s="47" t="str">
        <f t="shared" si="71"/>
        <v/>
      </c>
      <c r="J174" s="47" t="str">
        <f t="shared" si="72"/>
        <v/>
      </c>
      <c r="K174" s="46" t="str">
        <f t="shared" si="66"/>
        <v/>
      </c>
      <c r="L174" s="53"/>
      <c r="M174" s="54" t="str">
        <f>IF(A174&lt;=$B$5,IF(SUM($F$13:F173)&gt;0,SUMPRODUCT(((A174-$F$13:F173)^-$B$9)*($F$13:F173&gt;0)),0),"")</f>
        <v/>
      </c>
      <c r="N174" s="54" t="str">
        <f>IF(A174&lt;=$B$5,IF(SUM($G$13:G173)&gt;0,SUMPRODUCT(((A174-$G$13:G173)^-$B$9)*($G$13:G173&gt;0)),0),"")</f>
        <v/>
      </c>
      <c r="O174" s="49" t="str">
        <f t="shared" si="73"/>
        <v/>
      </c>
      <c r="P174" s="54" t="str">
        <f>IF(A174&lt;=$B$5,IF(SUM($I$13:I173)&lt;&gt;0,SUMPRODUCT(((A174-$I$13:I173)^-$B$9)*($I$13:I173&gt;0)),0),"")</f>
        <v/>
      </c>
      <c r="Q174" s="54" t="str">
        <f>IF(A174&lt;=$B$5,IF(SUM($J$13:J173)&gt;0,SUMPRODUCT(((A174-$J$13:J173)^-$B$9)*($J$13:J173&gt;0)),0),"")</f>
        <v/>
      </c>
      <c r="R174" s="49" t="str">
        <f t="shared" si="74"/>
        <v/>
      </c>
      <c r="S174" s="53"/>
      <c r="T174" s="54" t="str">
        <f t="shared" si="92"/>
        <v/>
      </c>
      <c r="U174" s="55" t="str">
        <f t="shared" si="93"/>
        <v/>
      </c>
      <c r="V174" s="49" t="str">
        <f t="shared" si="75"/>
        <v/>
      </c>
      <c r="W174" s="55" t="str">
        <f t="shared" si="94"/>
        <v/>
      </c>
      <c r="X174" s="55" t="str">
        <f t="shared" si="95"/>
        <v/>
      </c>
      <c r="Y174" s="49" t="str">
        <f t="shared" si="76"/>
        <v/>
      </c>
      <c r="Z174" s="53"/>
      <c r="AA174" s="50" t="str">
        <f t="shared" si="77"/>
        <v/>
      </c>
      <c r="AB174" s="50" t="str">
        <f t="shared" si="78"/>
        <v/>
      </c>
      <c r="AC174" s="51" t="str">
        <f t="shared" si="79"/>
        <v/>
      </c>
      <c r="AD174" s="50" t="str">
        <f t="shared" si="80"/>
        <v/>
      </c>
      <c r="AE174" s="50" t="str">
        <f t="shared" si="81"/>
        <v/>
      </c>
      <c r="AF174" s="51" t="str">
        <f t="shared" si="82"/>
        <v/>
      </c>
      <c r="AG174" s="53"/>
      <c r="AH174" s="50" t="str">
        <f t="shared" si="83"/>
        <v/>
      </c>
      <c r="AI174" s="50" t="str">
        <f t="shared" si="84"/>
        <v/>
      </c>
      <c r="AJ174" s="53"/>
      <c r="AK174" s="50" t="str">
        <f t="shared" si="85"/>
        <v/>
      </c>
      <c r="AL174" s="50" t="str">
        <f t="shared" si="86"/>
        <v/>
      </c>
      <c r="AM174" s="50" t="str">
        <f t="shared" si="87"/>
        <v/>
      </c>
      <c r="AN174" s="50" t="str">
        <f t="shared" si="88"/>
        <v/>
      </c>
      <c r="AO174" s="50" t="str">
        <f t="shared" si="89"/>
        <v/>
      </c>
      <c r="AP174" s="50" t="str">
        <f t="shared" si="90"/>
        <v/>
      </c>
      <c r="AQ174" s="53"/>
      <c r="AR174" s="55" t="s">
        <v>15</v>
      </c>
      <c r="AS174" s="55"/>
      <c r="AT174" s="55"/>
      <c r="AU174" s="55"/>
      <c r="AV174" s="55"/>
      <c r="AW174" s="55"/>
      <c r="AX174" s="55"/>
    </row>
    <row r="175" spans="1:50" x14ac:dyDescent="0.25">
      <c r="A175" s="52">
        <f t="shared" si="64"/>
        <v>162</v>
      </c>
      <c r="B175" s="52" t="str">
        <f t="shared" si="91"/>
        <v/>
      </c>
      <c r="C175" s="8" t="str">
        <f t="shared" si="67"/>
        <v/>
      </c>
      <c r="D175" s="8" t="str">
        <f t="shared" si="68"/>
        <v/>
      </c>
      <c r="E175" s="53"/>
      <c r="F175" s="8" t="str">
        <f t="shared" si="69"/>
        <v/>
      </c>
      <c r="G175" s="8" t="str">
        <f t="shared" si="70"/>
        <v/>
      </c>
      <c r="H175" s="46" t="str">
        <f t="shared" si="65"/>
        <v/>
      </c>
      <c r="I175" s="47" t="str">
        <f t="shared" si="71"/>
        <v/>
      </c>
      <c r="J175" s="47" t="str">
        <f t="shared" si="72"/>
        <v/>
      </c>
      <c r="K175" s="46" t="str">
        <f t="shared" si="66"/>
        <v/>
      </c>
      <c r="L175" s="53"/>
      <c r="M175" s="54" t="str">
        <f>IF(A175&lt;=$B$5,IF(SUM($F$13:F174)&gt;0,SUMPRODUCT(((A175-$F$13:F174)^-$B$9)*($F$13:F174&gt;0)),0),"")</f>
        <v/>
      </c>
      <c r="N175" s="54" t="str">
        <f>IF(A175&lt;=$B$5,IF(SUM($G$13:G174)&gt;0,SUMPRODUCT(((A175-$G$13:G174)^-$B$9)*($G$13:G174&gt;0)),0),"")</f>
        <v/>
      </c>
      <c r="O175" s="49" t="str">
        <f t="shared" si="73"/>
        <v/>
      </c>
      <c r="P175" s="54" t="str">
        <f>IF(A175&lt;=$B$5,IF(SUM($I$13:I174)&lt;&gt;0,SUMPRODUCT(((A175-$I$13:I174)^-$B$9)*($I$13:I174&gt;0)),0),"")</f>
        <v/>
      </c>
      <c r="Q175" s="54" t="str">
        <f>IF(A175&lt;=$B$5,IF(SUM($J$13:J174)&gt;0,SUMPRODUCT(((A175-$J$13:J174)^-$B$9)*($J$13:J174&gt;0)),0),"")</f>
        <v/>
      </c>
      <c r="R175" s="49" t="str">
        <f t="shared" si="74"/>
        <v/>
      </c>
      <c r="S175" s="53"/>
      <c r="T175" s="54" t="str">
        <f t="shared" si="92"/>
        <v/>
      </c>
      <c r="U175" s="55" t="str">
        <f t="shared" si="93"/>
        <v/>
      </c>
      <c r="V175" s="49" t="str">
        <f t="shared" si="75"/>
        <v/>
      </c>
      <c r="W175" s="55" t="str">
        <f t="shared" si="94"/>
        <v/>
      </c>
      <c r="X175" s="55" t="str">
        <f t="shared" si="95"/>
        <v/>
      </c>
      <c r="Y175" s="49" t="str">
        <f t="shared" si="76"/>
        <v/>
      </c>
      <c r="Z175" s="53"/>
      <c r="AA175" s="50" t="str">
        <f t="shared" si="77"/>
        <v/>
      </c>
      <c r="AB175" s="50" t="str">
        <f t="shared" si="78"/>
        <v/>
      </c>
      <c r="AC175" s="51" t="str">
        <f t="shared" si="79"/>
        <v/>
      </c>
      <c r="AD175" s="50" t="str">
        <f t="shared" si="80"/>
        <v/>
      </c>
      <c r="AE175" s="50" t="str">
        <f t="shared" si="81"/>
        <v/>
      </c>
      <c r="AF175" s="51" t="str">
        <f t="shared" si="82"/>
        <v/>
      </c>
      <c r="AG175" s="53"/>
      <c r="AH175" s="50" t="str">
        <f t="shared" si="83"/>
        <v/>
      </c>
      <c r="AI175" s="50" t="str">
        <f t="shared" si="84"/>
        <v/>
      </c>
      <c r="AJ175" s="53"/>
      <c r="AK175" s="50" t="str">
        <f t="shared" si="85"/>
        <v/>
      </c>
      <c r="AL175" s="50" t="str">
        <f t="shared" si="86"/>
        <v/>
      </c>
      <c r="AM175" s="50" t="str">
        <f t="shared" si="87"/>
        <v/>
      </c>
      <c r="AN175" s="50" t="str">
        <f t="shared" si="88"/>
        <v/>
      </c>
      <c r="AO175" s="50" t="str">
        <f t="shared" si="89"/>
        <v/>
      </c>
      <c r="AP175" s="50" t="str">
        <f t="shared" si="90"/>
        <v/>
      </c>
      <c r="AQ175" s="53"/>
      <c r="AR175" s="55" t="s">
        <v>15</v>
      </c>
      <c r="AS175" s="55"/>
      <c r="AT175" s="55"/>
      <c r="AU175" s="55"/>
      <c r="AV175" s="55"/>
      <c r="AW175" s="55"/>
      <c r="AX175" s="55"/>
    </row>
    <row r="176" spans="1:50" x14ac:dyDescent="0.25">
      <c r="A176" s="52">
        <f t="shared" si="64"/>
        <v>163</v>
      </c>
      <c r="B176" s="52" t="str">
        <f t="shared" si="91"/>
        <v/>
      </c>
      <c r="C176" s="8" t="str">
        <f t="shared" si="67"/>
        <v/>
      </c>
      <c r="D176" s="8" t="str">
        <f t="shared" si="68"/>
        <v/>
      </c>
      <c r="E176" s="53"/>
      <c r="F176" s="8" t="str">
        <f t="shared" si="69"/>
        <v/>
      </c>
      <c r="G176" s="8" t="str">
        <f t="shared" si="70"/>
        <v/>
      </c>
      <c r="H176" s="46" t="str">
        <f t="shared" si="65"/>
        <v/>
      </c>
      <c r="I176" s="47" t="str">
        <f t="shared" si="71"/>
        <v/>
      </c>
      <c r="J176" s="47" t="str">
        <f t="shared" si="72"/>
        <v/>
      </c>
      <c r="K176" s="46" t="str">
        <f t="shared" si="66"/>
        <v/>
      </c>
      <c r="L176" s="53"/>
      <c r="M176" s="54" t="str">
        <f>IF(A176&lt;=$B$5,IF(SUM($F$13:F175)&gt;0,SUMPRODUCT(((A176-$F$13:F175)^-$B$9)*($F$13:F175&gt;0)),0),"")</f>
        <v/>
      </c>
      <c r="N176" s="54" t="str">
        <f>IF(A176&lt;=$B$5,IF(SUM($G$13:G175)&gt;0,SUMPRODUCT(((A176-$G$13:G175)^-$B$9)*($G$13:G175&gt;0)),0),"")</f>
        <v/>
      </c>
      <c r="O176" s="49" t="str">
        <f t="shared" si="73"/>
        <v/>
      </c>
      <c r="P176" s="54" t="str">
        <f>IF(A176&lt;=$B$5,IF(SUM($I$13:I175)&lt;&gt;0,SUMPRODUCT(((A176-$I$13:I175)^-$B$9)*($I$13:I175&gt;0)),0),"")</f>
        <v/>
      </c>
      <c r="Q176" s="54" t="str">
        <f>IF(A176&lt;=$B$5,IF(SUM($J$13:J175)&gt;0,SUMPRODUCT(((A176-$J$13:J175)^-$B$9)*($J$13:J175&gt;0)),0),"")</f>
        <v/>
      </c>
      <c r="R176" s="49" t="str">
        <f t="shared" si="74"/>
        <v/>
      </c>
      <c r="S176" s="53"/>
      <c r="T176" s="54" t="str">
        <f t="shared" si="92"/>
        <v/>
      </c>
      <c r="U176" s="55" t="str">
        <f t="shared" si="93"/>
        <v/>
      </c>
      <c r="V176" s="49" t="str">
        <f t="shared" si="75"/>
        <v/>
      </c>
      <c r="W176" s="55" t="str">
        <f t="shared" si="94"/>
        <v/>
      </c>
      <c r="X176" s="55" t="str">
        <f t="shared" si="95"/>
        <v/>
      </c>
      <c r="Y176" s="49" t="str">
        <f t="shared" si="76"/>
        <v/>
      </c>
      <c r="Z176" s="53"/>
      <c r="AA176" s="50" t="str">
        <f t="shared" si="77"/>
        <v/>
      </c>
      <c r="AB176" s="50" t="str">
        <f t="shared" si="78"/>
        <v/>
      </c>
      <c r="AC176" s="51" t="str">
        <f t="shared" si="79"/>
        <v/>
      </c>
      <c r="AD176" s="50" t="str">
        <f t="shared" si="80"/>
        <v/>
      </c>
      <c r="AE176" s="50" t="str">
        <f t="shared" si="81"/>
        <v/>
      </c>
      <c r="AF176" s="51" t="str">
        <f t="shared" si="82"/>
        <v/>
      </c>
      <c r="AG176" s="53"/>
      <c r="AH176" s="50" t="str">
        <f t="shared" si="83"/>
        <v/>
      </c>
      <c r="AI176" s="50" t="str">
        <f t="shared" si="84"/>
        <v/>
      </c>
      <c r="AJ176" s="53"/>
      <c r="AK176" s="50" t="str">
        <f t="shared" si="85"/>
        <v/>
      </c>
      <c r="AL176" s="50" t="str">
        <f t="shared" si="86"/>
        <v/>
      </c>
      <c r="AM176" s="50" t="str">
        <f t="shared" si="87"/>
        <v/>
      </c>
      <c r="AN176" s="50" t="str">
        <f t="shared" si="88"/>
        <v/>
      </c>
      <c r="AO176" s="50" t="str">
        <f t="shared" si="89"/>
        <v/>
      </c>
      <c r="AP176" s="50" t="str">
        <f t="shared" si="90"/>
        <v/>
      </c>
      <c r="AQ176" s="53"/>
      <c r="AR176" s="55" t="s">
        <v>15</v>
      </c>
      <c r="AS176" s="55"/>
      <c r="AT176" s="55"/>
      <c r="AU176" s="55"/>
      <c r="AV176" s="55"/>
      <c r="AW176" s="55"/>
      <c r="AX176" s="55"/>
    </row>
    <row r="177" spans="1:50" x14ac:dyDescent="0.25">
      <c r="A177" s="52">
        <f t="shared" si="64"/>
        <v>164</v>
      </c>
      <c r="B177" s="52" t="str">
        <f t="shared" si="91"/>
        <v/>
      </c>
      <c r="C177" s="8" t="str">
        <f t="shared" si="67"/>
        <v/>
      </c>
      <c r="D177" s="8" t="str">
        <f t="shared" si="68"/>
        <v/>
      </c>
      <c r="E177" s="53"/>
      <c r="F177" s="8" t="str">
        <f t="shared" si="69"/>
        <v/>
      </c>
      <c r="G177" s="8" t="str">
        <f t="shared" si="70"/>
        <v/>
      </c>
      <c r="H177" s="46" t="str">
        <f t="shared" si="65"/>
        <v/>
      </c>
      <c r="I177" s="47" t="str">
        <f t="shared" si="71"/>
        <v/>
      </c>
      <c r="J177" s="47" t="str">
        <f t="shared" si="72"/>
        <v/>
      </c>
      <c r="K177" s="46" t="str">
        <f t="shared" si="66"/>
        <v/>
      </c>
      <c r="L177" s="53"/>
      <c r="M177" s="54" t="str">
        <f>IF(A177&lt;=$B$5,IF(SUM($F$13:F176)&gt;0,SUMPRODUCT(((A177-$F$13:F176)^-$B$9)*($F$13:F176&gt;0)),0),"")</f>
        <v/>
      </c>
      <c r="N177" s="54" t="str">
        <f>IF(A177&lt;=$B$5,IF(SUM($G$13:G176)&gt;0,SUMPRODUCT(((A177-$G$13:G176)^-$B$9)*($G$13:G176&gt;0)),0),"")</f>
        <v/>
      </c>
      <c r="O177" s="49" t="str">
        <f t="shared" si="73"/>
        <v/>
      </c>
      <c r="P177" s="54" t="str">
        <f>IF(A177&lt;=$B$5,IF(SUM($I$13:I176)&lt;&gt;0,SUMPRODUCT(((A177-$I$13:I176)^-$B$9)*($I$13:I176&gt;0)),0),"")</f>
        <v/>
      </c>
      <c r="Q177" s="54" t="str">
        <f>IF(A177&lt;=$B$5,IF(SUM($J$13:J176)&gt;0,SUMPRODUCT(((A177-$J$13:J176)^-$B$9)*($J$13:J176&gt;0)),0),"")</f>
        <v/>
      </c>
      <c r="R177" s="49" t="str">
        <f t="shared" si="74"/>
        <v/>
      </c>
      <c r="S177" s="53"/>
      <c r="T177" s="54" t="str">
        <f t="shared" si="92"/>
        <v/>
      </c>
      <c r="U177" s="55" t="str">
        <f t="shared" si="93"/>
        <v/>
      </c>
      <c r="V177" s="49" t="str">
        <f t="shared" si="75"/>
        <v/>
      </c>
      <c r="W177" s="55" t="str">
        <f t="shared" si="94"/>
        <v/>
      </c>
      <c r="X177" s="55" t="str">
        <f t="shared" si="95"/>
        <v/>
      </c>
      <c r="Y177" s="49" t="str">
        <f t="shared" si="76"/>
        <v/>
      </c>
      <c r="Z177" s="53"/>
      <c r="AA177" s="50" t="str">
        <f t="shared" si="77"/>
        <v/>
      </c>
      <c r="AB177" s="50" t="str">
        <f t="shared" si="78"/>
        <v/>
      </c>
      <c r="AC177" s="51" t="str">
        <f t="shared" si="79"/>
        <v/>
      </c>
      <c r="AD177" s="50" t="str">
        <f t="shared" si="80"/>
        <v/>
      </c>
      <c r="AE177" s="50" t="str">
        <f t="shared" si="81"/>
        <v/>
      </c>
      <c r="AF177" s="51" t="str">
        <f t="shared" si="82"/>
        <v/>
      </c>
      <c r="AG177" s="53"/>
      <c r="AH177" s="50" t="str">
        <f t="shared" si="83"/>
        <v/>
      </c>
      <c r="AI177" s="50" t="str">
        <f t="shared" si="84"/>
        <v/>
      </c>
      <c r="AJ177" s="53"/>
      <c r="AK177" s="50" t="str">
        <f t="shared" si="85"/>
        <v/>
      </c>
      <c r="AL177" s="50" t="str">
        <f t="shared" si="86"/>
        <v/>
      </c>
      <c r="AM177" s="50" t="str">
        <f t="shared" si="87"/>
        <v/>
      </c>
      <c r="AN177" s="50" t="str">
        <f t="shared" si="88"/>
        <v/>
      </c>
      <c r="AO177" s="50" t="str">
        <f t="shared" si="89"/>
        <v/>
      </c>
      <c r="AP177" s="50" t="str">
        <f t="shared" si="90"/>
        <v/>
      </c>
      <c r="AQ177" s="53"/>
      <c r="AR177" s="55" t="s">
        <v>15</v>
      </c>
      <c r="AS177" s="55"/>
      <c r="AT177" s="55"/>
      <c r="AU177" s="55"/>
      <c r="AV177" s="55"/>
      <c r="AW177" s="55"/>
      <c r="AX177" s="55"/>
    </row>
    <row r="178" spans="1:50" x14ac:dyDescent="0.25">
      <c r="A178" s="52">
        <f t="shared" si="64"/>
        <v>165</v>
      </c>
      <c r="B178" s="52" t="str">
        <f t="shared" si="91"/>
        <v/>
      </c>
      <c r="C178" s="8" t="str">
        <f t="shared" si="67"/>
        <v/>
      </c>
      <c r="D178" s="8" t="str">
        <f t="shared" si="68"/>
        <v/>
      </c>
      <c r="E178" s="53"/>
      <c r="F178" s="8" t="str">
        <f t="shared" si="69"/>
        <v/>
      </c>
      <c r="G178" s="8" t="str">
        <f t="shared" si="70"/>
        <v/>
      </c>
      <c r="H178" s="46" t="str">
        <f t="shared" si="65"/>
        <v/>
      </c>
      <c r="I178" s="47" t="str">
        <f t="shared" si="71"/>
        <v/>
      </c>
      <c r="J178" s="47" t="str">
        <f t="shared" si="72"/>
        <v/>
      </c>
      <c r="K178" s="46" t="str">
        <f t="shared" si="66"/>
        <v/>
      </c>
      <c r="L178" s="53"/>
      <c r="M178" s="54" t="str">
        <f>IF(A178&lt;=$B$5,IF(SUM($F$13:F177)&gt;0,SUMPRODUCT(((A178-$F$13:F177)^-$B$9)*($F$13:F177&gt;0)),0),"")</f>
        <v/>
      </c>
      <c r="N178" s="54" t="str">
        <f>IF(A178&lt;=$B$5,IF(SUM($G$13:G177)&gt;0,SUMPRODUCT(((A178-$G$13:G177)^-$B$9)*($G$13:G177&gt;0)),0),"")</f>
        <v/>
      </c>
      <c r="O178" s="49" t="str">
        <f t="shared" si="73"/>
        <v/>
      </c>
      <c r="P178" s="54" t="str">
        <f>IF(A178&lt;=$B$5,IF(SUM($I$13:I177)&lt;&gt;0,SUMPRODUCT(((A178-$I$13:I177)^-$B$9)*($I$13:I177&gt;0)),0),"")</f>
        <v/>
      </c>
      <c r="Q178" s="54" t="str">
        <f>IF(A178&lt;=$B$5,IF(SUM($J$13:J177)&gt;0,SUMPRODUCT(((A178-$J$13:J177)^-$B$9)*($J$13:J177&gt;0)),0),"")</f>
        <v/>
      </c>
      <c r="R178" s="49" t="str">
        <f t="shared" si="74"/>
        <v/>
      </c>
      <c r="S178" s="53"/>
      <c r="T178" s="54" t="str">
        <f t="shared" si="92"/>
        <v/>
      </c>
      <c r="U178" s="55" t="str">
        <f t="shared" si="93"/>
        <v/>
      </c>
      <c r="V178" s="49" t="str">
        <f t="shared" si="75"/>
        <v/>
      </c>
      <c r="W178" s="55" t="str">
        <f t="shared" si="94"/>
        <v/>
      </c>
      <c r="X178" s="55" t="str">
        <f t="shared" si="95"/>
        <v/>
      </c>
      <c r="Y178" s="49" t="str">
        <f t="shared" si="76"/>
        <v/>
      </c>
      <c r="Z178" s="53"/>
      <c r="AA178" s="50" t="str">
        <f t="shared" si="77"/>
        <v/>
      </c>
      <c r="AB178" s="50" t="str">
        <f t="shared" si="78"/>
        <v/>
      </c>
      <c r="AC178" s="51" t="str">
        <f t="shared" si="79"/>
        <v/>
      </c>
      <c r="AD178" s="50" t="str">
        <f t="shared" si="80"/>
        <v/>
      </c>
      <c r="AE178" s="50" t="str">
        <f t="shared" si="81"/>
        <v/>
      </c>
      <c r="AF178" s="51" t="str">
        <f t="shared" si="82"/>
        <v/>
      </c>
      <c r="AG178" s="53"/>
      <c r="AH178" s="50" t="str">
        <f t="shared" si="83"/>
        <v/>
      </c>
      <c r="AI178" s="50" t="str">
        <f t="shared" si="84"/>
        <v/>
      </c>
      <c r="AJ178" s="53"/>
      <c r="AK178" s="50" t="str">
        <f t="shared" si="85"/>
        <v/>
      </c>
      <c r="AL178" s="50" t="str">
        <f t="shared" si="86"/>
        <v/>
      </c>
      <c r="AM178" s="50" t="str">
        <f t="shared" si="87"/>
        <v/>
      </c>
      <c r="AN178" s="50" t="str">
        <f t="shared" si="88"/>
        <v/>
      </c>
      <c r="AO178" s="50" t="str">
        <f t="shared" si="89"/>
        <v/>
      </c>
      <c r="AP178" s="50" t="str">
        <f t="shared" si="90"/>
        <v/>
      </c>
      <c r="AQ178" s="53"/>
      <c r="AR178" s="55" t="s">
        <v>15</v>
      </c>
      <c r="AS178" s="55"/>
      <c r="AT178" s="55"/>
      <c r="AU178" s="55"/>
      <c r="AV178" s="55"/>
      <c r="AW178" s="55"/>
      <c r="AX178" s="55"/>
    </row>
    <row r="179" spans="1:50" x14ac:dyDescent="0.25">
      <c r="A179" s="52">
        <f t="shared" si="64"/>
        <v>166</v>
      </c>
      <c r="B179" s="52" t="str">
        <f t="shared" si="91"/>
        <v/>
      </c>
      <c r="C179" s="8" t="str">
        <f t="shared" si="67"/>
        <v/>
      </c>
      <c r="D179" s="8" t="str">
        <f t="shared" si="68"/>
        <v/>
      </c>
      <c r="E179" s="53"/>
      <c r="F179" s="8" t="str">
        <f t="shared" si="69"/>
        <v/>
      </c>
      <c r="G179" s="8" t="str">
        <f t="shared" si="70"/>
        <v/>
      </c>
      <c r="H179" s="46" t="str">
        <f t="shared" si="65"/>
        <v/>
      </c>
      <c r="I179" s="47" t="str">
        <f t="shared" si="71"/>
        <v/>
      </c>
      <c r="J179" s="47" t="str">
        <f t="shared" si="72"/>
        <v/>
      </c>
      <c r="K179" s="46" t="str">
        <f t="shared" si="66"/>
        <v/>
      </c>
      <c r="L179" s="53"/>
      <c r="M179" s="54" t="str">
        <f>IF(A179&lt;=$B$5,IF(SUM($F$13:F178)&gt;0,SUMPRODUCT(((A179-$F$13:F178)^-$B$9)*($F$13:F178&gt;0)),0),"")</f>
        <v/>
      </c>
      <c r="N179" s="54" t="str">
        <f>IF(A179&lt;=$B$5,IF(SUM($G$13:G178)&gt;0,SUMPRODUCT(((A179-$G$13:G178)^-$B$9)*($G$13:G178&gt;0)),0),"")</f>
        <v/>
      </c>
      <c r="O179" s="49" t="str">
        <f t="shared" si="73"/>
        <v/>
      </c>
      <c r="P179" s="54" t="str">
        <f>IF(A179&lt;=$B$5,IF(SUM($I$13:I178)&lt;&gt;0,SUMPRODUCT(((A179-$I$13:I178)^-$B$9)*($I$13:I178&gt;0)),0),"")</f>
        <v/>
      </c>
      <c r="Q179" s="54" t="str">
        <f>IF(A179&lt;=$B$5,IF(SUM($J$13:J178)&gt;0,SUMPRODUCT(((A179-$J$13:J178)^-$B$9)*($J$13:J178&gt;0)),0),"")</f>
        <v/>
      </c>
      <c r="R179" s="49" t="str">
        <f t="shared" si="74"/>
        <v/>
      </c>
      <c r="S179" s="53"/>
      <c r="T179" s="54" t="str">
        <f t="shared" si="92"/>
        <v/>
      </c>
      <c r="U179" s="55" t="str">
        <f t="shared" si="93"/>
        <v/>
      </c>
      <c r="V179" s="49" t="str">
        <f t="shared" si="75"/>
        <v/>
      </c>
      <c r="W179" s="55" t="str">
        <f t="shared" si="94"/>
        <v/>
      </c>
      <c r="X179" s="55" t="str">
        <f t="shared" si="95"/>
        <v/>
      </c>
      <c r="Y179" s="49" t="str">
        <f t="shared" si="76"/>
        <v/>
      </c>
      <c r="Z179" s="53"/>
      <c r="AA179" s="50" t="str">
        <f t="shared" si="77"/>
        <v/>
      </c>
      <c r="AB179" s="50" t="str">
        <f t="shared" si="78"/>
        <v/>
      </c>
      <c r="AC179" s="51" t="str">
        <f t="shared" si="79"/>
        <v/>
      </c>
      <c r="AD179" s="50" t="str">
        <f t="shared" si="80"/>
        <v/>
      </c>
      <c r="AE179" s="50" t="str">
        <f t="shared" si="81"/>
        <v/>
      </c>
      <c r="AF179" s="51" t="str">
        <f t="shared" si="82"/>
        <v/>
      </c>
      <c r="AG179" s="53"/>
      <c r="AH179" s="50" t="str">
        <f t="shared" si="83"/>
        <v/>
      </c>
      <c r="AI179" s="50" t="str">
        <f t="shared" si="84"/>
        <v/>
      </c>
      <c r="AJ179" s="53"/>
      <c r="AK179" s="50" t="str">
        <f t="shared" si="85"/>
        <v/>
      </c>
      <c r="AL179" s="50" t="str">
        <f t="shared" si="86"/>
        <v/>
      </c>
      <c r="AM179" s="50" t="str">
        <f t="shared" si="87"/>
        <v/>
      </c>
      <c r="AN179" s="50" t="str">
        <f t="shared" si="88"/>
        <v/>
      </c>
      <c r="AO179" s="50" t="str">
        <f t="shared" si="89"/>
        <v/>
      </c>
      <c r="AP179" s="50" t="str">
        <f t="shared" si="90"/>
        <v/>
      </c>
      <c r="AQ179" s="53"/>
      <c r="AR179" s="55" t="s">
        <v>15</v>
      </c>
      <c r="AS179" s="55"/>
      <c r="AT179" s="55"/>
      <c r="AU179" s="55"/>
      <c r="AV179" s="55"/>
      <c r="AW179" s="55"/>
      <c r="AX179" s="55"/>
    </row>
    <row r="180" spans="1:50" x14ac:dyDescent="0.25">
      <c r="A180" s="52">
        <f t="shared" ref="A180:A243" si="96">1+A179</f>
        <v>167</v>
      </c>
      <c r="B180" s="52" t="str">
        <f t="shared" si="91"/>
        <v/>
      </c>
      <c r="C180" s="8" t="str">
        <f t="shared" si="67"/>
        <v/>
      </c>
      <c r="D180" s="8" t="str">
        <f t="shared" si="68"/>
        <v/>
      </c>
      <c r="E180" s="53"/>
      <c r="F180" s="8" t="str">
        <f t="shared" si="69"/>
        <v/>
      </c>
      <c r="G180" s="8" t="str">
        <f t="shared" si="70"/>
        <v/>
      </c>
      <c r="H180" s="46" t="str">
        <f t="shared" si="65"/>
        <v/>
      </c>
      <c r="I180" s="47" t="str">
        <f t="shared" si="71"/>
        <v/>
      </c>
      <c r="J180" s="47" t="str">
        <f t="shared" si="72"/>
        <v/>
      </c>
      <c r="K180" s="46" t="str">
        <f t="shared" si="66"/>
        <v/>
      </c>
      <c r="L180" s="53"/>
      <c r="M180" s="54" t="str">
        <f>IF(A180&lt;=$B$5,IF(SUM($F$13:F179)&gt;0,SUMPRODUCT(((A180-$F$13:F179)^-$B$9)*($F$13:F179&gt;0)),0),"")</f>
        <v/>
      </c>
      <c r="N180" s="54" t="str">
        <f>IF(A180&lt;=$B$5,IF(SUM($G$13:G179)&gt;0,SUMPRODUCT(((A180-$G$13:G179)^-$B$9)*($G$13:G179&gt;0)),0),"")</f>
        <v/>
      </c>
      <c r="O180" s="49" t="str">
        <f t="shared" si="73"/>
        <v/>
      </c>
      <c r="P180" s="54" t="str">
        <f>IF(A180&lt;=$B$5,IF(SUM($I$13:I179)&lt;&gt;0,SUMPRODUCT(((A180-$I$13:I179)^-$B$9)*($I$13:I179&gt;0)),0),"")</f>
        <v/>
      </c>
      <c r="Q180" s="54" t="str">
        <f>IF(A180&lt;=$B$5,IF(SUM($J$13:J179)&gt;0,SUMPRODUCT(((A180-$J$13:J179)^-$B$9)*($J$13:J179&gt;0)),0),"")</f>
        <v/>
      </c>
      <c r="R180" s="49" t="str">
        <f t="shared" si="74"/>
        <v/>
      </c>
      <c r="S180" s="53"/>
      <c r="T180" s="54" t="str">
        <f t="shared" si="92"/>
        <v/>
      </c>
      <c r="U180" s="55" t="str">
        <f t="shared" si="93"/>
        <v/>
      </c>
      <c r="V180" s="49" t="str">
        <f t="shared" si="75"/>
        <v/>
      </c>
      <c r="W180" s="55" t="str">
        <f t="shared" si="94"/>
        <v/>
      </c>
      <c r="X180" s="55" t="str">
        <f t="shared" si="95"/>
        <v/>
      </c>
      <c r="Y180" s="49" t="str">
        <f t="shared" si="76"/>
        <v/>
      </c>
      <c r="Z180" s="53"/>
      <c r="AA180" s="50" t="str">
        <f t="shared" si="77"/>
        <v/>
      </c>
      <c r="AB180" s="50" t="str">
        <f t="shared" si="78"/>
        <v/>
      </c>
      <c r="AC180" s="51" t="str">
        <f t="shared" si="79"/>
        <v/>
      </c>
      <c r="AD180" s="50" t="str">
        <f t="shared" si="80"/>
        <v/>
      </c>
      <c r="AE180" s="50" t="str">
        <f t="shared" si="81"/>
        <v/>
      </c>
      <c r="AF180" s="51" t="str">
        <f t="shared" si="82"/>
        <v/>
      </c>
      <c r="AG180" s="53"/>
      <c r="AH180" s="50" t="str">
        <f t="shared" si="83"/>
        <v/>
      </c>
      <c r="AI180" s="50" t="str">
        <f t="shared" si="84"/>
        <v/>
      </c>
      <c r="AJ180" s="53"/>
      <c r="AK180" s="50" t="str">
        <f t="shared" si="85"/>
        <v/>
      </c>
      <c r="AL180" s="50" t="str">
        <f t="shared" si="86"/>
        <v/>
      </c>
      <c r="AM180" s="50" t="str">
        <f t="shared" si="87"/>
        <v/>
      </c>
      <c r="AN180" s="50" t="str">
        <f t="shared" si="88"/>
        <v/>
      </c>
      <c r="AO180" s="50" t="str">
        <f t="shared" si="89"/>
        <v/>
      </c>
      <c r="AP180" s="50" t="str">
        <f t="shared" si="90"/>
        <v/>
      </c>
      <c r="AQ180" s="53"/>
      <c r="AR180" s="55" t="s">
        <v>15</v>
      </c>
      <c r="AS180" s="55"/>
      <c r="AT180" s="55"/>
      <c r="AU180" s="55"/>
      <c r="AV180" s="55"/>
      <c r="AW180" s="55"/>
      <c r="AX180" s="55"/>
    </row>
    <row r="181" spans="1:50" x14ac:dyDescent="0.25">
      <c r="A181" s="52">
        <f t="shared" si="96"/>
        <v>168</v>
      </c>
      <c r="B181" s="52" t="str">
        <f t="shared" si="91"/>
        <v/>
      </c>
      <c r="C181" s="8" t="str">
        <f t="shared" si="67"/>
        <v/>
      </c>
      <c r="D181" s="8" t="str">
        <f t="shared" si="68"/>
        <v/>
      </c>
      <c r="E181" s="53"/>
      <c r="F181" s="8" t="str">
        <f t="shared" si="69"/>
        <v/>
      </c>
      <c r="G181" s="8" t="str">
        <f t="shared" si="70"/>
        <v/>
      </c>
      <c r="H181" s="46" t="str">
        <f t="shared" si="65"/>
        <v/>
      </c>
      <c r="I181" s="47" t="str">
        <f t="shared" si="71"/>
        <v/>
      </c>
      <c r="J181" s="47" t="str">
        <f t="shared" si="72"/>
        <v/>
      </c>
      <c r="K181" s="46" t="str">
        <f t="shared" si="66"/>
        <v/>
      </c>
      <c r="L181" s="53"/>
      <c r="M181" s="54" t="str">
        <f>IF(A181&lt;=$B$5,IF(SUM($F$13:F180)&gt;0,SUMPRODUCT(((A181-$F$13:F180)^-$B$9)*($F$13:F180&gt;0)),0),"")</f>
        <v/>
      </c>
      <c r="N181" s="54" t="str">
        <f>IF(A181&lt;=$B$5,IF(SUM($G$13:G180)&gt;0,SUMPRODUCT(((A181-$G$13:G180)^-$B$9)*($G$13:G180&gt;0)),0),"")</f>
        <v/>
      </c>
      <c r="O181" s="49" t="str">
        <f t="shared" si="73"/>
        <v/>
      </c>
      <c r="P181" s="54" t="str">
        <f>IF(A181&lt;=$B$5,IF(SUM($I$13:I180)&lt;&gt;0,SUMPRODUCT(((A181-$I$13:I180)^-$B$9)*($I$13:I180&gt;0)),0),"")</f>
        <v/>
      </c>
      <c r="Q181" s="54" t="str">
        <f>IF(A181&lt;=$B$5,IF(SUM($J$13:J180)&gt;0,SUMPRODUCT(((A181-$J$13:J180)^-$B$9)*($J$13:J180&gt;0)),0),"")</f>
        <v/>
      </c>
      <c r="R181" s="49" t="str">
        <f t="shared" si="74"/>
        <v/>
      </c>
      <c r="S181" s="53"/>
      <c r="T181" s="54" t="str">
        <f t="shared" si="92"/>
        <v/>
      </c>
      <c r="U181" s="55" t="str">
        <f t="shared" si="93"/>
        <v/>
      </c>
      <c r="V181" s="49" t="str">
        <f t="shared" si="75"/>
        <v/>
      </c>
      <c r="W181" s="55" t="str">
        <f t="shared" si="94"/>
        <v/>
      </c>
      <c r="X181" s="55" t="str">
        <f t="shared" si="95"/>
        <v/>
      </c>
      <c r="Y181" s="49" t="str">
        <f t="shared" si="76"/>
        <v/>
      </c>
      <c r="Z181" s="53"/>
      <c r="AA181" s="50" t="str">
        <f t="shared" si="77"/>
        <v/>
      </c>
      <c r="AB181" s="50" t="str">
        <f t="shared" si="78"/>
        <v/>
      </c>
      <c r="AC181" s="51" t="str">
        <f t="shared" si="79"/>
        <v/>
      </c>
      <c r="AD181" s="50" t="str">
        <f t="shared" si="80"/>
        <v/>
      </c>
      <c r="AE181" s="50" t="str">
        <f t="shared" si="81"/>
        <v/>
      </c>
      <c r="AF181" s="51" t="str">
        <f t="shared" si="82"/>
        <v/>
      </c>
      <c r="AG181" s="53"/>
      <c r="AH181" s="50" t="str">
        <f t="shared" si="83"/>
        <v/>
      </c>
      <c r="AI181" s="50" t="str">
        <f t="shared" si="84"/>
        <v/>
      </c>
      <c r="AJ181" s="53"/>
      <c r="AK181" s="50" t="str">
        <f t="shared" si="85"/>
        <v/>
      </c>
      <c r="AL181" s="50" t="str">
        <f t="shared" si="86"/>
        <v/>
      </c>
      <c r="AM181" s="50" t="str">
        <f t="shared" si="87"/>
        <v/>
      </c>
      <c r="AN181" s="50" t="str">
        <f t="shared" si="88"/>
        <v/>
      </c>
      <c r="AO181" s="50" t="str">
        <f t="shared" si="89"/>
        <v/>
      </c>
      <c r="AP181" s="50" t="str">
        <f t="shared" si="90"/>
        <v/>
      </c>
      <c r="AQ181" s="53"/>
      <c r="AR181" s="55" t="s">
        <v>15</v>
      </c>
      <c r="AS181" s="55"/>
      <c r="AT181" s="55"/>
      <c r="AU181" s="55"/>
      <c r="AV181" s="55"/>
      <c r="AW181" s="55"/>
      <c r="AX181" s="55"/>
    </row>
    <row r="182" spans="1:50" x14ac:dyDescent="0.25">
      <c r="A182" s="52">
        <f t="shared" si="96"/>
        <v>169</v>
      </c>
      <c r="B182" s="52" t="str">
        <f t="shared" si="91"/>
        <v/>
      </c>
      <c r="C182" s="8" t="str">
        <f t="shared" si="67"/>
        <v/>
      </c>
      <c r="D182" s="8" t="str">
        <f t="shared" si="68"/>
        <v/>
      </c>
      <c r="E182" s="53"/>
      <c r="F182" s="8" t="str">
        <f t="shared" si="69"/>
        <v/>
      </c>
      <c r="G182" s="8" t="str">
        <f t="shared" si="70"/>
        <v/>
      </c>
      <c r="H182" s="46" t="str">
        <f t="shared" si="65"/>
        <v/>
      </c>
      <c r="I182" s="47" t="str">
        <f t="shared" si="71"/>
        <v/>
      </c>
      <c r="J182" s="47" t="str">
        <f t="shared" si="72"/>
        <v/>
      </c>
      <c r="K182" s="46" t="str">
        <f t="shared" si="66"/>
        <v/>
      </c>
      <c r="L182" s="53"/>
      <c r="M182" s="54" t="str">
        <f>IF(A182&lt;=$B$5,IF(SUM($F$13:F181)&gt;0,SUMPRODUCT(((A182-$F$13:F181)^-$B$9)*($F$13:F181&gt;0)),0),"")</f>
        <v/>
      </c>
      <c r="N182" s="54" t="str">
        <f>IF(A182&lt;=$B$5,IF(SUM($G$13:G181)&gt;0,SUMPRODUCT(((A182-$G$13:G181)^-$B$9)*($G$13:G181&gt;0)),0),"")</f>
        <v/>
      </c>
      <c r="O182" s="49" t="str">
        <f t="shared" si="73"/>
        <v/>
      </c>
      <c r="P182" s="54" t="str">
        <f>IF(A182&lt;=$B$5,IF(SUM($I$13:I181)&lt;&gt;0,SUMPRODUCT(((A182-$I$13:I181)^-$B$9)*($I$13:I181&gt;0)),0),"")</f>
        <v/>
      </c>
      <c r="Q182" s="54" t="str">
        <f>IF(A182&lt;=$B$5,IF(SUM($J$13:J181)&gt;0,SUMPRODUCT(((A182-$J$13:J181)^-$B$9)*($J$13:J181&gt;0)),0),"")</f>
        <v/>
      </c>
      <c r="R182" s="49" t="str">
        <f t="shared" si="74"/>
        <v/>
      </c>
      <c r="S182" s="53"/>
      <c r="T182" s="54" t="str">
        <f t="shared" si="92"/>
        <v/>
      </c>
      <c r="U182" s="55" t="str">
        <f t="shared" si="93"/>
        <v/>
      </c>
      <c r="V182" s="49" t="str">
        <f t="shared" si="75"/>
        <v/>
      </c>
      <c r="W182" s="55" t="str">
        <f t="shared" si="94"/>
        <v/>
      </c>
      <c r="X182" s="55" t="str">
        <f t="shared" si="95"/>
        <v/>
      </c>
      <c r="Y182" s="49" t="str">
        <f t="shared" si="76"/>
        <v/>
      </c>
      <c r="Z182" s="53"/>
      <c r="AA182" s="50" t="str">
        <f t="shared" si="77"/>
        <v/>
      </c>
      <c r="AB182" s="50" t="str">
        <f t="shared" si="78"/>
        <v/>
      </c>
      <c r="AC182" s="51" t="str">
        <f t="shared" si="79"/>
        <v/>
      </c>
      <c r="AD182" s="50" t="str">
        <f t="shared" si="80"/>
        <v/>
      </c>
      <c r="AE182" s="50" t="str">
        <f t="shared" si="81"/>
        <v/>
      </c>
      <c r="AF182" s="51" t="str">
        <f t="shared" si="82"/>
        <v/>
      </c>
      <c r="AG182" s="53"/>
      <c r="AH182" s="50" t="str">
        <f t="shared" si="83"/>
        <v/>
      </c>
      <c r="AI182" s="50" t="str">
        <f t="shared" si="84"/>
        <v/>
      </c>
      <c r="AJ182" s="53"/>
      <c r="AK182" s="50" t="str">
        <f t="shared" si="85"/>
        <v/>
      </c>
      <c r="AL182" s="50" t="str">
        <f t="shared" si="86"/>
        <v/>
      </c>
      <c r="AM182" s="50" t="str">
        <f t="shared" si="87"/>
        <v/>
      </c>
      <c r="AN182" s="50" t="str">
        <f t="shared" si="88"/>
        <v/>
      </c>
      <c r="AO182" s="50" t="str">
        <f t="shared" si="89"/>
        <v/>
      </c>
      <c r="AP182" s="50" t="str">
        <f t="shared" si="90"/>
        <v/>
      </c>
      <c r="AQ182" s="53"/>
      <c r="AR182" s="55" t="s">
        <v>15</v>
      </c>
      <c r="AS182" s="55"/>
      <c r="AT182" s="55"/>
      <c r="AU182" s="55"/>
      <c r="AV182" s="55"/>
      <c r="AW182" s="55"/>
      <c r="AX182" s="55"/>
    </row>
    <row r="183" spans="1:50" x14ac:dyDescent="0.25">
      <c r="A183" s="52">
        <f t="shared" si="96"/>
        <v>170</v>
      </c>
      <c r="B183" s="52" t="str">
        <f t="shared" si="91"/>
        <v/>
      </c>
      <c r="C183" s="8" t="str">
        <f t="shared" si="67"/>
        <v/>
      </c>
      <c r="D183" s="8" t="str">
        <f t="shared" si="68"/>
        <v/>
      </c>
      <c r="E183" s="53"/>
      <c r="F183" s="8" t="str">
        <f t="shared" si="69"/>
        <v/>
      </c>
      <c r="G183" s="8" t="str">
        <f t="shared" si="70"/>
        <v/>
      </c>
      <c r="H183" s="46" t="str">
        <f t="shared" si="65"/>
        <v/>
      </c>
      <c r="I183" s="47" t="str">
        <f t="shared" si="71"/>
        <v/>
      </c>
      <c r="J183" s="47" t="str">
        <f t="shared" si="72"/>
        <v/>
      </c>
      <c r="K183" s="46" t="str">
        <f t="shared" si="66"/>
        <v/>
      </c>
      <c r="L183" s="53"/>
      <c r="M183" s="54" t="str">
        <f>IF(A183&lt;=$B$5,IF(SUM($F$13:F182)&gt;0,SUMPRODUCT(((A183-$F$13:F182)^-$B$9)*($F$13:F182&gt;0)),0),"")</f>
        <v/>
      </c>
      <c r="N183" s="54" t="str">
        <f>IF(A183&lt;=$B$5,IF(SUM($G$13:G182)&gt;0,SUMPRODUCT(((A183-$G$13:G182)^-$B$9)*($G$13:G182&gt;0)),0),"")</f>
        <v/>
      </c>
      <c r="O183" s="49" t="str">
        <f t="shared" si="73"/>
        <v/>
      </c>
      <c r="P183" s="54" t="str">
        <f>IF(A183&lt;=$B$5,IF(SUM($I$13:I182)&lt;&gt;0,SUMPRODUCT(((A183-$I$13:I182)^-$B$9)*($I$13:I182&gt;0)),0),"")</f>
        <v/>
      </c>
      <c r="Q183" s="54" t="str">
        <f>IF(A183&lt;=$B$5,IF(SUM($J$13:J182)&gt;0,SUMPRODUCT(((A183-$J$13:J182)^-$B$9)*($J$13:J182&gt;0)),0),"")</f>
        <v/>
      </c>
      <c r="R183" s="49" t="str">
        <f t="shared" si="74"/>
        <v/>
      </c>
      <c r="S183" s="53"/>
      <c r="T183" s="54" t="str">
        <f t="shared" si="92"/>
        <v/>
      </c>
      <c r="U183" s="55" t="str">
        <f t="shared" si="93"/>
        <v/>
      </c>
      <c r="V183" s="49" t="str">
        <f t="shared" si="75"/>
        <v/>
      </c>
      <c r="W183" s="55" t="str">
        <f t="shared" si="94"/>
        <v/>
      </c>
      <c r="X183" s="55" t="str">
        <f t="shared" si="95"/>
        <v/>
      </c>
      <c r="Y183" s="49" t="str">
        <f t="shared" si="76"/>
        <v/>
      </c>
      <c r="Z183" s="53"/>
      <c r="AA183" s="50" t="str">
        <f t="shared" si="77"/>
        <v/>
      </c>
      <c r="AB183" s="50" t="str">
        <f t="shared" si="78"/>
        <v/>
      </c>
      <c r="AC183" s="51" t="str">
        <f t="shared" si="79"/>
        <v/>
      </c>
      <c r="AD183" s="50" t="str">
        <f t="shared" si="80"/>
        <v/>
      </c>
      <c r="AE183" s="50" t="str">
        <f t="shared" si="81"/>
        <v/>
      </c>
      <c r="AF183" s="51" t="str">
        <f t="shared" si="82"/>
        <v/>
      </c>
      <c r="AG183" s="53"/>
      <c r="AH183" s="50" t="str">
        <f t="shared" si="83"/>
        <v/>
      </c>
      <c r="AI183" s="50" t="str">
        <f t="shared" si="84"/>
        <v/>
      </c>
      <c r="AJ183" s="53"/>
      <c r="AK183" s="50" t="str">
        <f t="shared" si="85"/>
        <v/>
      </c>
      <c r="AL183" s="50" t="str">
        <f t="shared" si="86"/>
        <v/>
      </c>
      <c r="AM183" s="50" t="str">
        <f t="shared" si="87"/>
        <v/>
      </c>
      <c r="AN183" s="50" t="str">
        <f t="shared" si="88"/>
        <v/>
      </c>
      <c r="AO183" s="50" t="str">
        <f t="shared" si="89"/>
        <v/>
      </c>
      <c r="AP183" s="50" t="str">
        <f t="shared" si="90"/>
        <v/>
      </c>
      <c r="AQ183" s="53"/>
      <c r="AR183" s="55" t="s">
        <v>15</v>
      </c>
      <c r="AS183" s="55"/>
      <c r="AT183" s="55"/>
      <c r="AU183" s="55"/>
      <c r="AV183" s="55"/>
      <c r="AW183" s="55"/>
      <c r="AX183" s="55"/>
    </row>
    <row r="184" spans="1:50" x14ac:dyDescent="0.25">
      <c r="A184" s="52">
        <f t="shared" si="96"/>
        <v>171</v>
      </c>
      <c r="B184" s="52" t="str">
        <f t="shared" si="91"/>
        <v/>
      </c>
      <c r="C184" s="8" t="str">
        <f t="shared" si="67"/>
        <v/>
      </c>
      <c r="D184" s="8" t="str">
        <f t="shared" si="68"/>
        <v/>
      </c>
      <c r="E184" s="53"/>
      <c r="F184" s="8" t="str">
        <f t="shared" si="69"/>
        <v/>
      </c>
      <c r="G184" s="8" t="str">
        <f t="shared" si="70"/>
        <v/>
      </c>
      <c r="H184" s="46" t="str">
        <f t="shared" si="65"/>
        <v/>
      </c>
      <c r="I184" s="47" t="str">
        <f t="shared" si="71"/>
        <v/>
      </c>
      <c r="J184" s="47" t="str">
        <f t="shared" si="72"/>
        <v/>
      </c>
      <c r="K184" s="46" t="str">
        <f t="shared" si="66"/>
        <v/>
      </c>
      <c r="L184" s="53"/>
      <c r="M184" s="54" t="str">
        <f>IF(A184&lt;=$B$5,IF(SUM($F$13:F183)&gt;0,SUMPRODUCT(((A184-$F$13:F183)^-$B$9)*($F$13:F183&gt;0)),0),"")</f>
        <v/>
      </c>
      <c r="N184" s="54" t="str">
        <f>IF(A184&lt;=$B$5,IF(SUM($G$13:G183)&gt;0,SUMPRODUCT(((A184-$G$13:G183)^-$B$9)*($G$13:G183&gt;0)),0),"")</f>
        <v/>
      </c>
      <c r="O184" s="49" t="str">
        <f t="shared" si="73"/>
        <v/>
      </c>
      <c r="P184" s="54" t="str">
        <f>IF(A184&lt;=$B$5,IF(SUM($I$13:I183)&lt;&gt;0,SUMPRODUCT(((A184-$I$13:I183)^-$B$9)*($I$13:I183&gt;0)),0),"")</f>
        <v/>
      </c>
      <c r="Q184" s="54" t="str">
        <f>IF(A184&lt;=$B$5,IF(SUM($J$13:J183)&gt;0,SUMPRODUCT(((A184-$J$13:J183)^-$B$9)*($J$13:J183&gt;0)),0),"")</f>
        <v/>
      </c>
      <c r="R184" s="49" t="str">
        <f t="shared" si="74"/>
        <v/>
      </c>
      <c r="S184" s="53"/>
      <c r="T184" s="54" t="str">
        <f t="shared" si="92"/>
        <v/>
      </c>
      <c r="U184" s="55" t="str">
        <f t="shared" si="93"/>
        <v/>
      </c>
      <c r="V184" s="49" t="str">
        <f t="shared" si="75"/>
        <v/>
      </c>
      <c r="W184" s="55" t="str">
        <f t="shared" si="94"/>
        <v/>
      </c>
      <c r="X184" s="55" t="str">
        <f t="shared" si="95"/>
        <v/>
      </c>
      <c r="Y184" s="49" t="str">
        <f t="shared" si="76"/>
        <v/>
      </c>
      <c r="Z184" s="53"/>
      <c r="AA184" s="50" t="str">
        <f t="shared" si="77"/>
        <v/>
      </c>
      <c r="AB184" s="50" t="str">
        <f t="shared" si="78"/>
        <v/>
      </c>
      <c r="AC184" s="51" t="str">
        <f t="shared" si="79"/>
        <v/>
      </c>
      <c r="AD184" s="50" t="str">
        <f t="shared" si="80"/>
        <v/>
      </c>
      <c r="AE184" s="50" t="str">
        <f t="shared" si="81"/>
        <v/>
      </c>
      <c r="AF184" s="51" t="str">
        <f t="shared" si="82"/>
        <v/>
      </c>
      <c r="AG184" s="53"/>
      <c r="AH184" s="50" t="str">
        <f t="shared" si="83"/>
        <v/>
      </c>
      <c r="AI184" s="50" t="str">
        <f t="shared" si="84"/>
        <v/>
      </c>
      <c r="AJ184" s="53"/>
      <c r="AK184" s="50" t="str">
        <f t="shared" si="85"/>
        <v/>
      </c>
      <c r="AL184" s="50" t="str">
        <f t="shared" si="86"/>
        <v/>
      </c>
      <c r="AM184" s="50" t="str">
        <f t="shared" si="87"/>
        <v/>
      </c>
      <c r="AN184" s="50" t="str">
        <f t="shared" si="88"/>
        <v/>
      </c>
      <c r="AO184" s="50" t="str">
        <f t="shared" si="89"/>
        <v/>
      </c>
      <c r="AP184" s="50" t="str">
        <f t="shared" si="90"/>
        <v/>
      </c>
      <c r="AQ184" s="53"/>
      <c r="AR184" s="55" t="s">
        <v>15</v>
      </c>
      <c r="AS184" s="55"/>
      <c r="AT184" s="55"/>
      <c r="AU184" s="55"/>
      <c r="AV184" s="55"/>
      <c r="AW184" s="55"/>
      <c r="AX184" s="55"/>
    </row>
    <row r="185" spans="1:50" x14ac:dyDescent="0.25">
      <c r="A185" s="52">
        <f t="shared" si="96"/>
        <v>172</v>
      </c>
      <c r="B185" s="52" t="str">
        <f t="shared" si="91"/>
        <v/>
      </c>
      <c r="C185" s="8" t="str">
        <f t="shared" si="67"/>
        <v/>
      </c>
      <c r="D185" s="8" t="str">
        <f t="shared" si="68"/>
        <v/>
      </c>
      <c r="E185" s="53"/>
      <c r="F185" s="8" t="str">
        <f t="shared" si="69"/>
        <v/>
      </c>
      <c r="G185" s="8" t="str">
        <f t="shared" si="70"/>
        <v/>
      </c>
      <c r="H185" s="46" t="str">
        <f t="shared" si="65"/>
        <v/>
      </c>
      <c r="I185" s="47" t="str">
        <f t="shared" si="71"/>
        <v/>
      </c>
      <c r="J185" s="47" t="str">
        <f t="shared" si="72"/>
        <v/>
      </c>
      <c r="K185" s="46" t="str">
        <f t="shared" si="66"/>
        <v/>
      </c>
      <c r="L185" s="53"/>
      <c r="M185" s="54" t="str">
        <f>IF(A185&lt;=$B$5,IF(SUM($F$13:F184)&gt;0,SUMPRODUCT(((A185-$F$13:F184)^-$B$9)*($F$13:F184&gt;0)),0),"")</f>
        <v/>
      </c>
      <c r="N185" s="54" t="str">
        <f>IF(A185&lt;=$B$5,IF(SUM($G$13:G184)&gt;0,SUMPRODUCT(((A185-$G$13:G184)^-$B$9)*($G$13:G184&gt;0)),0),"")</f>
        <v/>
      </c>
      <c r="O185" s="49" t="str">
        <f t="shared" si="73"/>
        <v/>
      </c>
      <c r="P185" s="54" t="str">
        <f>IF(A185&lt;=$B$5,IF(SUM($I$13:I184)&lt;&gt;0,SUMPRODUCT(((A185-$I$13:I184)^-$B$9)*($I$13:I184&gt;0)),0),"")</f>
        <v/>
      </c>
      <c r="Q185" s="54" t="str">
        <f>IF(A185&lt;=$B$5,IF(SUM($J$13:J184)&gt;0,SUMPRODUCT(((A185-$J$13:J184)^-$B$9)*($J$13:J184&gt;0)),0),"")</f>
        <v/>
      </c>
      <c r="R185" s="49" t="str">
        <f t="shared" si="74"/>
        <v/>
      </c>
      <c r="S185" s="53"/>
      <c r="T185" s="54" t="str">
        <f t="shared" si="92"/>
        <v/>
      </c>
      <c r="U185" s="55" t="str">
        <f t="shared" si="93"/>
        <v/>
      </c>
      <c r="V185" s="49" t="str">
        <f t="shared" si="75"/>
        <v/>
      </c>
      <c r="W185" s="55" t="str">
        <f t="shared" si="94"/>
        <v/>
      </c>
      <c r="X185" s="55" t="str">
        <f t="shared" si="95"/>
        <v/>
      </c>
      <c r="Y185" s="49" t="str">
        <f t="shared" si="76"/>
        <v/>
      </c>
      <c r="Z185" s="53"/>
      <c r="AA185" s="50" t="str">
        <f t="shared" si="77"/>
        <v/>
      </c>
      <c r="AB185" s="50" t="str">
        <f t="shared" si="78"/>
        <v/>
      </c>
      <c r="AC185" s="51" t="str">
        <f t="shared" si="79"/>
        <v/>
      </c>
      <c r="AD185" s="50" t="str">
        <f t="shared" si="80"/>
        <v/>
      </c>
      <c r="AE185" s="50" t="str">
        <f t="shared" si="81"/>
        <v/>
      </c>
      <c r="AF185" s="51" t="str">
        <f t="shared" si="82"/>
        <v/>
      </c>
      <c r="AG185" s="53"/>
      <c r="AH185" s="50" t="str">
        <f t="shared" si="83"/>
        <v/>
      </c>
      <c r="AI185" s="50" t="str">
        <f t="shared" si="84"/>
        <v/>
      </c>
      <c r="AJ185" s="53"/>
      <c r="AK185" s="50" t="str">
        <f t="shared" si="85"/>
        <v/>
      </c>
      <c r="AL185" s="50" t="str">
        <f t="shared" si="86"/>
        <v/>
      </c>
      <c r="AM185" s="50" t="str">
        <f t="shared" si="87"/>
        <v/>
      </c>
      <c r="AN185" s="50" t="str">
        <f t="shared" si="88"/>
        <v/>
      </c>
      <c r="AO185" s="50" t="str">
        <f t="shared" si="89"/>
        <v/>
      </c>
      <c r="AP185" s="50" t="str">
        <f t="shared" si="90"/>
        <v/>
      </c>
      <c r="AQ185" s="53"/>
      <c r="AR185" s="55" t="s">
        <v>15</v>
      </c>
      <c r="AS185" s="55"/>
      <c r="AT185" s="55"/>
      <c r="AU185" s="55"/>
      <c r="AV185" s="55"/>
      <c r="AW185" s="55"/>
      <c r="AX185" s="55"/>
    </row>
    <row r="186" spans="1:50" x14ac:dyDescent="0.25">
      <c r="A186" s="52">
        <f t="shared" si="96"/>
        <v>173</v>
      </c>
      <c r="B186" s="52" t="str">
        <f t="shared" si="91"/>
        <v/>
      </c>
      <c r="C186" s="8" t="str">
        <f t="shared" si="67"/>
        <v/>
      </c>
      <c r="D186" s="8" t="str">
        <f t="shared" si="68"/>
        <v/>
      </c>
      <c r="E186" s="53"/>
      <c r="F186" s="8" t="str">
        <f t="shared" si="69"/>
        <v/>
      </c>
      <c r="G186" s="8" t="str">
        <f t="shared" si="70"/>
        <v/>
      </c>
      <c r="H186" s="46" t="str">
        <f t="shared" si="65"/>
        <v/>
      </c>
      <c r="I186" s="47" t="str">
        <f t="shared" si="71"/>
        <v/>
      </c>
      <c r="J186" s="47" t="str">
        <f t="shared" si="72"/>
        <v/>
      </c>
      <c r="K186" s="46" t="str">
        <f t="shared" si="66"/>
        <v/>
      </c>
      <c r="L186" s="53"/>
      <c r="M186" s="54" t="str">
        <f>IF(A186&lt;=$B$5,IF(SUM($F$13:F185)&gt;0,SUMPRODUCT(((A186-$F$13:F185)^-$B$9)*($F$13:F185&gt;0)),0),"")</f>
        <v/>
      </c>
      <c r="N186" s="54" t="str">
        <f>IF(A186&lt;=$B$5,IF(SUM($G$13:G185)&gt;0,SUMPRODUCT(((A186-$G$13:G185)^-$B$9)*($G$13:G185&gt;0)),0),"")</f>
        <v/>
      </c>
      <c r="O186" s="49" t="str">
        <f t="shared" si="73"/>
        <v/>
      </c>
      <c r="P186" s="54" t="str">
        <f>IF(A186&lt;=$B$5,IF(SUM($I$13:I185)&lt;&gt;0,SUMPRODUCT(((A186-$I$13:I185)^-$B$9)*($I$13:I185&gt;0)),0),"")</f>
        <v/>
      </c>
      <c r="Q186" s="54" t="str">
        <f>IF(A186&lt;=$B$5,IF(SUM($J$13:J185)&gt;0,SUMPRODUCT(((A186-$J$13:J185)^-$B$9)*($J$13:J185&gt;0)),0),"")</f>
        <v/>
      </c>
      <c r="R186" s="49" t="str">
        <f t="shared" si="74"/>
        <v/>
      </c>
      <c r="S186" s="53"/>
      <c r="T186" s="54" t="str">
        <f t="shared" si="92"/>
        <v/>
      </c>
      <c r="U186" s="55" t="str">
        <f t="shared" si="93"/>
        <v/>
      </c>
      <c r="V186" s="49" t="str">
        <f t="shared" si="75"/>
        <v/>
      </c>
      <c r="W186" s="55" t="str">
        <f t="shared" si="94"/>
        <v/>
      </c>
      <c r="X186" s="55" t="str">
        <f t="shared" si="95"/>
        <v/>
      </c>
      <c r="Y186" s="49" t="str">
        <f t="shared" si="76"/>
        <v/>
      </c>
      <c r="Z186" s="53"/>
      <c r="AA186" s="50" t="str">
        <f t="shared" si="77"/>
        <v/>
      </c>
      <c r="AB186" s="50" t="str">
        <f t="shared" si="78"/>
        <v/>
      </c>
      <c r="AC186" s="51" t="str">
        <f t="shared" si="79"/>
        <v/>
      </c>
      <c r="AD186" s="50" t="str">
        <f t="shared" si="80"/>
        <v/>
      </c>
      <c r="AE186" s="50" t="str">
        <f t="shared" si="81"/>
        <v/>
      </c>
      <c r="AF186" s="51" t="str">
        <f t="shared" si="82"/>
        <v/>
      </c>
      <c r="AG186" s="53"/>
      <c r="AH186" s="50" t="str">
        <f t="shared" si="83"/>
        <v/>
      </c>
      <c r="AI186" s="50" t="str">
        <f t="shared" si="84"/>
        <v/>
      </c>
      <c r="AJ186" s="53"/>
      <c r="AK186" s="50" t="str">
        <f t="shared" si="85"/>
        <v/>
      </c>
      <c r="AL186" s="50" t="str">
        <f t="shared" si="86"/>
        <v/>
      </c>
      <c r="AM186" s="50" t="str">
        <f t="shared" si="87"/>
        <v/>
      </c>
      <c r="AN186" s="50" t="str">
        <f t="shared" si="88"/>
        <v/>
      </c>
      <c r="AO186" s="50" t="str">
        <f t="shared" si="89"/>
        <v/>
      </c>
      <c r="AP186" s="50" t="str">
        <f t="shared" si="90"/>
        <v/>
      </c>
      <c r="AQ186" s="53"/>
      <c r="AR186" s="55" t="s">
        <v>15</v>
      </c>
      <c r="AS186" s="55"/>
      <c r="AT186" s="55"/>
      <c r="AU186" s="55"/>
      <c r="AV186" s="55"/>
      <c r="AW186" s="55"/>
      <c r="AX186" s="55"/>
    </row>
    <row r="187" spans="1:50" x14ac:dyDescent="0.25">
      <c r="A187" s="52">
        <f t="shared" si="96"/>
        <v>174</v>
      </c>
      <c r="B187" s="52" t="str">
        <f t="shared" si="91"/>
        <v/>
      </c>
      <c r="C187" s="8" t="str">
        <f t="shared" si="67"/>
        <v/>
      </c>
      <c r="D187" s="8" t="str">
        <f t="shared" si="68"/>
        <v/>
      </c>
      <c r="E187" s="53"/>
      <c r="F187" s="8" t="str">
        <f t="shared" si="69"/>
        <v/>
      </c>
      <c r="G187" s="8" t="str">
        <f t="shared" si="70"/>
        <v/>
      </c>
      <c r="H187" s="46" t="str">
        <f t="shared" si="65"/>
        <v/>
      </c>
      <c r="I187" s="47" t="str">
        <f t="shared" si="71"/>
        <v/>
      </c>
      <c r="J187" s="47" t="str">
        <f t="shared" si="72"/>
        <v/>
      </c>
      <c r="K187" s="46" t="str">
        <f t="shared" si="66"/>
        <v/>
      </c>
      <c r="L187" s="53"/>
      <c r="M187" s="54" t="str">
        <f>IF(A187&lt;=$B$5,IF(SUM($F$13:F186)&gt;0,SUMPRODUCT(((A187-$F$13:F186)^-$B$9)*($F$13:F186&gt;0)),0),"")</f>
        <v/>
      </c>
      <c r="N187" s="54" t="str">
        <f>IF(A187&lt;=$B$5,IF(SUM($G$13:G186)&gt;0,SUMPRODUCT(((A187-$G$13:G186)^-$B$9)*($G$13:G186&gt;0)),0),"")</f>
        <v/>
      </c>
      <c r="O187" s="49" t="str">
        <f t="shared" si="73"/>
        <v/>
      </c>
      <c r="P187" s="54" t="str">
        <f>IF(A187&lt;=$B$5,IF(SUM($I$13:I186)&lt;&gt;0,SUMPRODUCT(((A187-$I$13:I186)^-$B$9)*($I$13:I186&gt;0)),0),"")</f>
        <v/>
      </c>
      <c r="Q187" s="54" t="str">
        <f>IF(A187&lt;=$B$5,IF(SUM($J$13:J186)&gt;0,SUMPRODUCT(((A187-$J$13:J186)^-$B$9)*($J$13:J186&gt;0)),0),"")</f>
        <v/>
      </c>
      <c r="R187" s="49" t="str">
        <f t="shared" si="74"/>
        <v/>
      </c>
      <c r="S187" s="53"/>
      <c r="T187" s="54" t="str">
        <f t="shared" si="92"/>
        <v/>
      </c>
      <c r="U187" s="55" t="str">
        <f t="shared" si="93"/>
        <v/>
      </c>
      <c r="V187" s="49" t="str">
        <f t="shared" si="75"/>
        <v/>
      </c>
      <c r="W187" s="55" t="str">
        <f t="shared" si="94"/>
        <v/>
      </c>
      <c r="X187" s="55" t="str">
        <f t="shared" si="95"/>
        <v/>
      </c>
      <c r="Y187" s="49" t="str">
        <f t="shared" si="76"/>
        <v/>
      </c>
      <c r="Z187" s="53"/>
      <c r="AA187" s="50" t="str">
        <f t="shared" si="77"/>
        <v/>
      </c>
      <c r="AB187" s="50" t="str">
        <f t="shared" si="78"/>
        <v/>
      </c>
      <c r="AC187" s="51" t="str">
        <f t="shared" si="79"/>
        <v/>
      </c>
      <c r="AD187" s="50" t="str">
        <f t="shared" si="80"/>
        <v/>
      </c>
      <c r="AE187" s="50" t="str">
        <f t="shared" si="81"/>
        <v/>
      </c>
      <c r="AF187" s="51" t="str">
        <f t="shared" si="82"/>
        <v/>
      </c>
      <c r="AG187" s="53"/>
      <c r="AH187" s="50" t="str">
        <f t="shared" si="83"/>
        <v/>
      </c>
      <c r="AI187" s="50" t="str">
        <f t="shared" si="84"/>
        <v/>
      </c>
      <c r="AJ187" s="53"/>
      <c r="AK187" s="50" t="str">
        <f t="shared" si="85"/>
        <v/>
      </c>
      <c r="AL187" s="50" t="str">
        <f t="shared" si="86"/>
        <v/>
      </c>
      <c r="AM187" s="50" t="str">
        <f t="shared" si="87"/>
        <v/>
      </c>
      <c r="AN187" s="50" t="str">
        <f t="shared" si="88"/>
        <v/>
      </c>
      <c r="AO187" s="50" t="str">
        <f t="shared" si="89"/>
        <v/>
      </c>
      <c r="AP187" s="50" t="str">
        <f t="shared" si="90"/>
        <v/>
      </c>
      <c r="AQ187" s="53"/>
      <c r="AR187" s="55" t="s">
        <v>15</v>
      </c>
      <c r="AS187" s="55"/>
      <c r="AT187" s="55"/>
      <c r="AU187" s="55"/>
      <c r="AV187" s="55"/>
      <c r="AW187" s="55"/>
      <c r="AX187" s="55"/>
    </row>
    <row r="188" spans="1:50" x14ac:dyDescent="0.25">
      <c r="A188" s="52">
        <f t="shared" si="96"/>
        <v>175</v>
      </c>
      <c r="B188" s="52" t="str">
        <f t="shared" si="91"/>
        <v/>
      </c>
      <c r="C188" s="8" t="str">
        <f t="shared" si="67"/>
        <v/>
      </c>
      <c r="D188" s="8" t="str">
        <f t="shared" si="68"/>
        <v/>
      </c>
      <c r="E188" s="53"/>
      <c r="F188" s="8" t="str">
        <f t="shared" si="69"/>
        <v/>
      </c>
      <c r="G188" s="8" t="str">
        <f t="shared" si="70"/>
        <v/>
      </c>
      <c r="H188" s="46" t="str">
        <f t="shared" si="65"/>
        <v/>
      </c>
      <c r="I188" s="47" t="str">
        <f t="shared" si="71"/>
        <v/>
      </c>
      <c r="J188" s="47" t="str">
        <f t="shared" si="72"/>
        <v/>
      </c>
      <c r="K188" s="46" t="str">
        <f t="shared" si="66"/>
        <v/>
      </c>
      <c r="L188" s="53"/>
      <c r="M188" s="54" t="str">
        <f>IF(A188&lt;=$B$5,IF(SUM($F$13:F187)&gt;0,SUMPRODUCT(((A188-$F$13:F187)^-$B$9)*($F$13:F187&gt;0)),0),"")</f>
        <v/>
      </c>
      <c r="N188" s="54" t="str">
        <f>IF(A188&lt;=$B$5,IF(SUM($G$13:G187)&gt;0,SUMPRODUCT(((A188-$G$13:G187)^-$B$9)*($G$13:G187&gt;0)),0),"")</f>
        <v/>
      </c>
      <c r="O188" s="49" t="str">
        <f t="shared" si="73"/>
        <v/>
      </c>
      <c r="P188" s="54" t="str">
        <f>IF(A188&lt;=$B$5,IF(SUM($I$13:I187)&lt;&gt;0,SUMPRODUCT(((A188-$I$13:I187)^-$B$9)*($I$13:I187&gt;0)),0),"")</f>
        <v/>
      </c>
      <c r="Q188" s="54" t="str">
        <f>IF(A188&lt;=$B$5,IF(SUM($J$13:J187)&gt;0,SUMPRODUCT(((A188-$J$13:J187)^-$B$9)*($J$13:J187&gt;0)),0),"")</f>
        <v/>
      </c>
      <c r="R188" s="49" t="str">
        <f t="shared" si="74"/>
        <v/>
      </c>
      <c r="S188" s="53"/>
      <c r="T188" s="54" t="str">
        <f t="shared" si="92"/>
        <v/>
      </c>
      <c r="U188" s="55" t="str">
        <f t="shared" si="93"/>
        <v/>
      </c>
      <c r="V188" s="49" t="str">
        <f t="shared" si="75"/>
        <v/>
      </c>
      <c r="W188" s="55" t="str">
        <f t="shared" si="94"/>
        <v/>
      </c>
      <c r="X188" s="55" t="str">
        <f t="shared" si="95"/>
        <v/>
      </c>
      <c r="Y188" s="49" t="str">
        <f t="shared" si="76"/>
        <v/>
      </c>
      <c r="Z188" s="53"/>
      <c r="AA188" s="50" t="str">
        <f t="shared" si="77"/>
        <v/>
      </c>
      <c r="AB188" s="50" t="str">
        <f t="shared" si="78"/>
        <v/>
      </c>
      <c r="AC188" s="51" t="str">
        <f t="shared" si="79"/>
        <v/>
      </c>
      <c r="AD188" s="50" t="str">
        <f t="shared" si="80"/>
        <v/>
      </c>
      <c r="AE188" s="50" t="str">
        <f t="shared" si="81"/>
        <v/>
      </c>
      <c r="AF188" s="51" t="str">
        <f t="shared" si="82"/>
        <v/>
      </c>
      <c r="AG188" s="53"/>
      <c r="AH188" s="50" t="str">
        <f t="shared" si="83"/>
        <v/>
      </c>
      <c r="AI188" s="50" t="str">
        <f t="shared" si="84"/>
        <v/>
      </c>
      <c r="AJ188" s="53"/>
      <c r="AK188" s="50" t="str">
        <f t="shared" si="85"/>
        <v/>
      </c>
      <c r="AL188" s="50" t="str">
        <f t="shared" si="86"/>
        <v/>
      </c>
      <c r="AM188" s="50" t="str">
        <f t="shared" si="87"/>
        <v/>
      </c>
      <c r="AN188" s="50" t="str">
        <f t="shared" si="88"/>
        <v/>
      </c>
      <c r="AO188" s="50" t="str">
        <f t="shared" si="89"/>
        <v/>
      </c>
      <c r="AP188" s="50" t="str">
        <f t="shared" si="90"/>
        <v/>
      </c>
      <c r="AQ188" s="53"/>
      <c r="AR188" s="55" t="s">
        <v>15</v>
      </c>
      <c r="AS188" s="55"/>
      <c r="AT188" s="55"/>
      <c r="AU188" s="55"/>
      <c r="AV188" s="55"/>
      <c r="AW188" s="55"/>
      <c r="AX188" s="55"/>
    </row>
    <row r="189" spans="1:50" x14ac:dyDescent="0.25">
      <c r="A189" s="52">
        <f t="shared" si="96"/>
        <v>176</v>
      </c>
      <c r="B189" s="52" t="str">
        <f t="shared" si="91"/>
        <v/>
      </c>
      <c r="C189" s="8" t="str">
        <f t="shared" si="67"/>
        <v/>
      </c>
      <c r="D189" s="8" t="str">
        <f t="shared" si="68"/>
        <v/>
      </c>
      <c r="E189" s="53"/>
      <c r="F189" s="8" t="str">
        <f t="shared" si="69"/>
        <v/>
      </c>
      <c r="G189" s="8" t="str">
        <f t="shared" si="70"/>
        <v/>
      </c>
      <c r="H189" s="46" t="str">
        <f t="shared" si="65"/>
        <v/>
      </c>
      <c r="I189" s="47" t="str">
        <f t="shared" si="71"/>
        <v/>
      </c>
      <c r="J189" s="47" t="str">
        <f t="shared" si="72"/>
        <v/>
      </c>
      <c r="K189" s="46" t="str">
        <f t="shared" si="66"/>
        <v/>
      </c>
      <c r="L189" s="53"/>
      <c r="M189" s="54" t="str">
        <f>IF(A189&lt;=$B$5,IF(SUM($F$13:F188)&gt;0,SUMPRODUCT(((A189-$F$13:F188)^-$B$9)*($F$13:F188&gt;0)),0),"")</f>
        <v/>
      </c>
      <c r="N189" s="54" t="str">
        <f>IF(A189&lt;=$B$5,IF(SUM($G$13:G188)&gt;0,SUMPRODUCT(((A189-$G$13:G188)^-$B$9)*($G$13:G188&gt;0)),0),"")</f>
        <v/>
      </c>
      <c r="O189" s="49" t="str">
        <f t="shared" si="73"/>
        <v/>
      </c>
      <c r="P189" s="54" t="str">
        <f>IF(A189&lt;=$B$5,IF(SUM($I$13:I188)&lt;&gt;0,SUMPRODUCT(((A189-$I$13:I188)^-$B$9)*($I$13:I188&gt;0)),0),"")</f>
        <v/>
      </c>
      <c r="Q189" s="54" t="str">
        <f>IF(A189&lt;=$B$5,IF(SUM($J$13:J188)&gt;0,SUMPRODUCT(((A189-$J$13:J188)^-$B$9)*($J$13:J188&gt;0)),0),"")</f>
        <v/>
      </c>
      <c r="R189" s="49" t="str">
        <f t="shared" si="74"/>
        <v/>
      </c>
      <c r="S189" s="53"/>
      <c r="T189" s="54" t="str">
        <f t="shared" si="92"/>
        <v/>
      </c>
      <c r="U189" s="55" t="str">
        <f t="shared" si="93"/>
        <v/>
      </c>
      <c r="V189" s="49" t="str">
        <f t="shared" si="75"/>
        <v/>
      </c>
      <c r="W189" s="55" t="str">
        <f t="shared" si="94"/>
        <v/>
      </c>
      <c r="X189" s="55" t="str">
        <f t="shared" si="95"/>
        <v/>
      </c>
      <c r="Y189" s="49" t="str">
        <f t="shared" si="76"/>
        <v/>
      </c>
      <c r="Z189" s="53"/>
      <c r="AA189" s="50" t="str">
        <f t="shared" si="77"/>
        <v/>
      </c>
      <c r="AB189" s="50" t="str">
        <f t="shared" si="78"/>
        <v/>
      </c>
      <c r="AC189" s="51" t="str">
        <f t="shared" si="79"/>
        <v/>
      </c>
      <c r="AD189" s="50" t="str">
        <f t="shared" si="80"/>
        <v/>
      </c>
      <c r="AE189" s="50" t="str">
        <f t="shared" si="81"/>
        <v/>
      </c>
      <c r="AF189" s="51" t="str">
        <f t="shared" si="82"/>
        <v/>
      </c>
      <c r="AG189" s="53"/>
      <c r="AH189" s="50" t="str">
        <f t="shared" si="83"/>
        <v/>
      </c>
      <c r="AI189" s="50" t="str">
        <f t="shared" si="84"/>
        <v/>
      </c>
      <c r="AJ189" s="53"/>
      <c r="AK189" s="50" t="str">
        <f t="shared" si="85"/>
        <v/>
      </c>
      <c r="AL189" s="50" t="str">
        <f t="shared" si="86"/>
        <v/>
      </c>
      <c r="AM189" s="50" t="str">
        <f t="shared" si="87"/>
        <v/>
      </c>
      <c r="AN189" s="50" t="str">
        <f t="shared" si="88"/>
        <v/>
      </c>
      <c r="AO189" s="50" t="str">
        <f t="shared" si="89"/>
        <v/>
      </c>
      <c r="AP189" s="50" t="str">
        <f t="shared" si="90"/>
        <v/>
      </c>
      <c r="AQ189" s="53"/>
      <c r="AR189" s="55" t="s">
        <v>15</v>
      </c>
      <c r="AS189" s="55"/>
      <c r="AT189" s="55"/>
      <c r="AU189" s="55"/>
      <c r="AV189" s="55"/>
      <c r="AW189" s="55"/>
      <c r="AX189" s="55"/>
    </row>
    <row r="190" spans="1:50" x14ac:dyDescent="0.25">
      <c r="A190" s="52">
        <f t="shared" si="96"/>
        <v>177</v>
      </c>
      <c r="B190" s="52" t="str">
        <f t="shared" si="91"/>
        <v/>
      </c>
      <c r="C190" s="8" t="str">
        <f t="shared" si="67"/>
        <v/>
      </c>
      <c r="D190" s="8" t="str">
        <f t="shared" si="68"/>
        <v/>
      </c>
      <c r="E190" s="53"/>
      <c r="F190" s="8" t="str">
        <f t="shared" si="69"/>
        <v/>
      </c>
      <c r="G190" s="8" t="str">
        <f t="shared" si="70"/>
        <v/>
      </c>
      <c r="H190" s="46" t="str">
        <f t="shared" si="65"/>
        <v/>
      </c>
      <c r="I190" s="47" t="str">
        <f t="shared" si="71"/>
        <v/>
      </c>
      <c r="J190" s="47" t="str">
        <f t="shared" si="72"/>
        <v/>
      </c>
      <c r="K190" s="46" t="str">
        <f t="shared" si="66"/>
        <v/>
      </c>
      <c r="L190" s="53"/>
      <c r="M190" s="54" t="str">
        <f>IF(A190&lt;=$B$5,IF(SUM($F$13:F189)&gt;0,SUMPRODUCT(((A190-$F$13:F189)^-$B$9)*($F$13:F189&gt;0)),0),"")</f>
        <v/>
      </c>
      <c r="N190" s="54" t="str">
        <f>IF(A190&lt;=$B$5,IF(SUM($G$13:G189)&gt;0,SUMPRODUCT(((A190-$G$13:G189)^-$B$9)*($G$13:G189&gt;0)),0),"")</f>
        <v/>
      </c>
      <c r="O190" s="49" t="str">
        <f t="shared" si="73"/>
        <v/>
      </c>
      <c r="P190" s="54" t="str">
        <f>IF(A190&lt;=$B$5,IF(SUM($I$13:I189)&lt;&gt;0,SUMPRODUCT(((A190-$I$13:I189)^-$B$9)*($I$13:I189&gt;0)),0),"")</f>
        <v/>
      </c>
      <c r="Q190" s="54" t="str">
        <f>IF(A190&lt;=$B$5,IF(SUM($J$13:J189)&gt;0,SUMPRODUCT(((A190-$J$13:J189)^-$B$9)*($J$13:J189&gt;0)),0),"")</f>
        <v/>
      </c>
      <c r="R190" s="49" t="str">
        <f t="shared" si="74"/>
        <v/>
      </c>
      <c r="S190" s="53"/>
      <c r="T190" s="54" t="str">
        <f t="shared" si="92"/>
        <v/>
      </c>
      <c r="U190" s="55" t="str">
        <f t="shared" si="93"/>
        <v/>
      </c>
      <c r="V190" s="49" t="str">
        <f t="shared" si="75"/>
        <v/>
      </c>
      <c r="W190" s="55" t="str">
        <f t="shared" si="94"/>
        <v/>
      </c>
      <c r="X190" s="55" t="str">
        <f t="shared" si="95"/>
        <v/>
      </c>
      <c r="Y190" s="49" t="str">
        <f t="shared" si="76"/>
        <v/>
      </c>
      <c r="Z190" s="53"/>
      <c r="AA190" s="50" t="str">
        <f t="shared" si="77"/>
        <v/>
      </c>
      <c r="AB190" s="50" t="str">
        <f t="shared" si="78"/>
        <v/>
      </c>
      <c r="AC190" s="51" t="str">
        <f t="shared" si="79"/>
        <v/>
      </c>
      <c r="AD190" s="50" t="str">
        <f t="shared" si="80"/>
        <v/>
      </c>
      <c r="AE190" s="50" t="str">
        <f t="shared" si="81"/>
        <v/>
      </c>
      <c r="AF190" s="51" t="str">
        <f t="shared" si="82"/>
        <v/>
      </c>
      <c r="AG190" s="53"/>
      <c r="AH190" s="50" t="str">
        <f t="shared" si="83"/>
        <v/>
      </c>
      <c r="AI190" s="50" t="str">
        <f t="shared" si="84"/>
        <v/>
      </c>
      <c r="AJ190" s="53"/>
      <c r="AK190" s="50" t="str">
        <f t="shared" si="85"/>
        <v/>
      </c>
      <c r="AL190" s="50" t="str">
        <f t="shared" si="86"/>
        <v/>
      </c>
      <c r="AM190" s="50" t="str">
        <f t="shared" si="87"/>
        <v/>
      </c>
      <c r="AN190" s="50" t="str">
        <f t="shared" si="88"/>
        <v/>
      </c>
      <c r="AO190" s="50" t="str">
        <f t="shared" si="89"/>
        <v/>
      </c>
      <c r="AP190" s="50" t="str">
        <f t="shared" si="90"/>
        <v/>
      </c>
      <c r="AQ190" s="53"/>
      <c r="AR190" s="55" t="s">
        <v>15</v>
      </c>
      <c r="AS190" s="55"/>
      <c r="AT190" s="55"/>
      <c r="AU190" s="55"/>
      <c r="AV190" s="55"/>
      <c r="AW190" s="55"/>
      <c r="AX190" s="55"/>
    </row>
    <row r="191" spans="1:50" x14ac:dyDescent="0.25">
      <c r="A191" s="52">
        <f t="shared" si="96"/>
        <v>178</v>
      </c>
      <c r="B191" s="52" t="str">
        <f t="shared" si="91"/>
        <v/>
      </c>
      <c r="C191" s="8" t="str">
        <f t="shared" si="67"/>
        <v/>
      </c>
      <c r="D191" s="8" t="str">
        <f t="shared" si="68"/>
        <v/>
      </c>
      <c r="E191" s="53"/>
      <c r="F191" s="8" t="str">
        <f t="shared" si="69"/>
        <v/>
      </c>
      <c r="G191" s="8" t="str">
        <f t="shared" si="70"/>
        <v/>
      </c>
      <c r="H191" s="46" t="str">
        <f t="shared" si="65"/>
        <v/>
      </c>
      <c r="I191" s="47" t="str">
        <f t="shared" si="71"/>
        <v/>
      </c>
      <c r="J191" s="47" t="str">
        <f t="shared" si="72"/>
        <v/>
      </c>
      <c r="K191" s="46" t="str">
        <f t="shared" si="66"/>
        <v/>
      </c>
      <c r="L191" s="53"/>
      <c r="M191" s="54" t="str">
        <f>IF(A191&lt;=$B$5,IF(SUM($F$13:F190)&gt;0,SUMPRODUCT(((A191-$F$13:F190)^-$B$9)*($F$13:F190&gt;0)),0),"")</f>
        <v/>
      </c>
      <c r="N191" s="54" t="str">
        <f>IF(A191&lt;=$B$5,IF(SUM($G$13:G190)&gt;0,SUMPRODUCT(((A191-$G$13:G190)^-$B$9)*($G$13:G190&gt;0)),0),"")</f>
        <v/>
      </c>
      <c r="O191" s="49" t="str">
        <f t="shared" si="73"/>
        <v/>
      </c>
      <c r="P191" s="54" t="str">
        <f>IF(A191&lt;=$B$5,IF(SUM($I$13:I190)&lt;&gt;0,SUMPRODUCT(((A191-$I$13:I190)^-$B$9)*($I$13:I190&gt;0)),0),"")</f>
        <v/>
      </c>
      <c r="Q191" s="54" t="str">
        <f>IF(A191&lt;=$B$5,IF(SUM($J$13:J190)&gt;0,SUMPRODUCT(((A191-$J$13:J190)^-$B$9)*($J$13:J190&gt;0)),0),"")</f>
        <v/>
      </c>
      <c r="R191" s="49" t="str">
        <f t="shared" si="74"/>
        <v/>
      </c>
      <c r="S191" s="53"/>
      <c r="T191" s="54" t="str">
        <f t="shared" si="92"/>
        <v/>
      </c>
      <c r="U191" s="55" t="str">
        <f t="shared" si="93"/>
        <v/>
      </c>
      <c r="V191" s="49" t="str">
        <f t="shared" si="75"/>
        <v/>
      </c>
      <c r="W191" s="55" t="str">
        <f t="shared" si="94"/>
        <v/>
      </c>
      <c r="X191" s="55" t="str">
        <f t="shared" si="95"/>
        <v/>
      </c>
      <c r="Y191" s="49" t="str">
        <f t="shared" si="76"/>
        <v/>
      </c>
      <c r="Z191" s="53"/>
      <c r="AA191" s="50" t="str">
        <f t="shared" si="77"/>
        <v/>
      </c>
      <c r="AB191" s="50" t="str">
        <f t="shared" si="78"/>
        <v/>
      </c>
      <c r="AC191" s="51" t="str">
        <f t="shared" si="79"/>
        <v/>
      </c>
      <c r="AD191" s="50" t="str">
        <f t="shared" si="80"/>
        <v/>
      </c>
      <c r="AE191" s="50" t="str">
        <f t="shared" si="81"/>
        <v/>
      </c>
      <c r="AF191" s="51" t="str">
        <f t="shared" si="82"/>
        <v/>
      </c>
      <c r="AG191" s="53"/>
      <c r="AH191" s="50" t="str">
        <f t="shared" si="83"/>
        <v/>
      </c>
      <c r="AI191" s="50" t="str">
        <f t="shared" si="84"/>
        <v/>
      </c>
      <c r="AJ191" s="53"/>
      <c r="AK191" s="50" t="str">
        <f t="shared" si="85"/>
        <v/>
      </c>
      <c r="AL191" s="50" t="str">
        <f t="shared" si="86"/>
        <v/>
      </c>
      <c r="AM191" s="50" t="str">
        <f t="shared" si="87"/>
        <v/>
      </c>
      <c r="AN191" s="50" t="str">
        <f t="shared" si="88"/>
        <v/>
      </c>
      <c r="AO191" s="50" t="str">
        <f t="shared" si="89"/>
        <v/>
      </c>
      <c r="AP191" s="50" t="str">
        <f t="shared" si="90"/>
        <v/>
      </c>
      <c r="AQ191" s="53"/>
      <c r="AR191" s="55" t="s">
        <v>15</v>
      </c>
      <c r="AS191" s="55"/>
      <c r="AT191" s="55"/>
      <c r="AU191" s="55"/>
      <c r="AV191" s="55"/>
      <c r="AW191" s="55"/>
      <c r="AX191" s="55"/>
    </row>
    <row r="192" spans="1:50" x14ac:dyDescent="0.25">
      <c r="A192" s="52">
        <f t="shared" si="96"/>
        <v>179</v>
      </c>
      <c r="B192" s="52" t="str">
        <f t="shared" si="91"/>
        <v/>
      </c>
      <c r="C192" s="8" t="str">
        <f t="shared" si="67"/>
        <v/>
      </c>
      <c r="D192" s="8" t="str">
        <f t="shared" si="68"/>
        <v/>
      </c>
      <c r="E192" s="53"/>
      <c r="F192" s="8" t="str">
        <f t="shared" si="69"/>
        <v/>
      </c>
      <c r="G192" s="8" t="str">
        <f t="shared" si="70"/>
        <v/>
      </c>
      <c r="H192" s="46" t="str">
        <f t="shared" si="65"/>
        <v/>
      </c>
      <c r="I192" s="47" t="str">
        <f t="shared" si="71"/>
        <v/>
      </c>
      <c r="J192" s="47" t="str">
        <f t="shared" si="72"/>
        <v/>
      </c>
      <c r="K192" s="46" t="str">
        <f t="shared" si="66"/>
        <v/>
      </c>
      <c r="L192" s="53"/>
      <c r="M192" s="54" t="str">
        <f>IF(A192&lt;=$B$5,IF(SUM($F$13:F191)&gt;0,SUMPRODUCT(((A192-$F$13:F191)^-$B$9)*($F$13:F191&gt;0)),0),"")</f>
        <v/>
      </c>
      <c r="N192" s="54" t="str">
        <f>IF(A192&lt;=$B$5,IF(SUM($G$13:G191)&gt;0,SUMPRODUCT(((A192-$G$13:G191)^-$B$9)*($G$13:G191&gt;0)),0),"")</f>
        <v/>
      </c>
      <c r="O192" s="49" t="str">
        <f t="shared" si="73"/>
        <v/>
      </c>
      <c r="P192" s="54" t="str">
        <f>IF(A192&lt;=$B$5,IF(SUM($I$13:I191)&lt;&gt;0,SUMPRODUCT(((A192-$I$13:I191)^-$B$9)*($I$13:I191&gt;0)),0),"")</f>
        <v/>
      </c>
      <c r="Q192" s="54" t="str">
        <f>IF(A192&lt;=$B$5,IF(SUM($J$13:J191)&gt;0,SUMPRODUCT(((A192-$J$13:J191)^-$B$9)*($J$13:J191&gt;0)),0),"")</f>
        <v/>
      </c>
      <c r="R192" s="49" t="str">
        <f t="shared" si="74"/>
        <v/>
      </c>
      <c r="S192" s="53"/>
      <c r="T192" s="54" t="str">
        <f t="shared" si="92"/>
        <v/>
      </c>
      <c r="U192" s="55" t="str">
        <f t="shared" si="93"/>
        <v/>
      </c>
      <c r="V192" s="49" t="str">
        <f t="shared" si="75"/>
        <v/>
      </c>
      <c r="W192" s="55" t="str">
        <f t="shared" si="94"/>
        <v/>
      </c>
      <c r="X192" s="55" t="str">
        <f t="shared" si="95"/>
        <v/>
      </c>
      <c r="Y192" s="49" t="str">
        <f t="shared" si="76"/>
        <v/>
      </c>
      <c r="Z192" s="53"/>
      <c r="AA192" s="50" t="str">
        <f t="shared" si="77"/>
        <v/>
      </c>
      <c r="AB192" s="50" t="str">
        <f t="shared" si="78"/>
        <v/>
      </c>
      <c r="AC192" s="51" t="str">
        <f t="shared" si="79"/>
        <v/>
      </c>
      <c r="AD192" s="50" t="str">
        <f t="shared" si="80"/>
        <v/>
      </c>
      <c r="AE192" s="50" t="str">
        <f t="shared" si="81"/>
        <v/>
      </c>
      <c r="AF192" s="51" t="str">
        <f t="shared" si="82"/>
        <v/>
      </c>
      <c r="AG192" s="53"/>
      <c r="AH192" s="50" t="str">
        <f t="shared" si="83"/>
        <v/>
      </c>
      <c r="AI192" s="50" t="str">
        <f t="shared" si="84"/>
        <v/>
      </c>
      <c r="AJ192" s="53"/>
      <c r="AK192" s="50" t="str">
        <f t="shared" si="85"/>
        <v/>
      </c>
      <c r="AL192" s="50" t="str">
        <f t="shared" si="86"/>
        <v/>
      </c>
      <c r="AM192" s="50" t="str">
        <f t="shared" si="87"/>
        <v/>
      </c>
      <c r="AN192" s="50" t="str">
        <f t="shared" si="88"/>
        <v/>
      </c>
      <c r="AO192" s="50" t="str">
        <f t="shared" si="89"/>
        <v/>
      </c>
      <c r="AP192" s="50" t="str">
        <f t="shared" si="90"/>
        <v/>
      </c>
      <c r="AQ192" s="53"/>
      <c r="AR192" s="55" t="s">
        <v>15</v>
      </c>
      <c r="AS192" s="55"/>
      <c r="AT192" s="55"/>
      <c r="AU192" s="55"/>
      <c r="AV192" s="55"/>
      <c r="AW192" s="55"/>
      <c r="AX192" s="55"/>
    </row>
    <row r="193" spans="1:50" x14ac:dyDescent="0.25">
      <c r="A193" s="52">
        <f t="shared" si="96"/>
        <v>180</v>
      </c>
      <c r="B193" s="52" t="str">
        <f t="shared" si="91"/>
        <v/>
      </c>
      <c r="C193" s="8" t="str">
        <f t="shared" si="67"/>
        <v/>
      </c>
      <c r="D193" s="8" t="str">
        <f t="shared" si="68"/>
        <v/>
      </c>
      <c r="E193" s="53"/>
      <c r="F193" s="8" t="str">
        <f t="shared" si="69"/>
        <v/>
      </c>
      <c r="G193" s="8" t="str">
        <f t="shared" si="70"/>
        <v/>
      </c>
      <c r="H193" s="46" t="str">
        <f t="shared" si="65"/>
        <v/>
      </c>
      <c r="I193" s="47" t="str">
        <f t="shared" si="71"/>
        <v/>
      </c>
      <c r="J193" s="47" t="str">
        <f t="shared" si="72"/>
        <v/>
      </c>
      <c r="K193" s="46" t="str">
        <f t="shared" si="66"/>
        <v/>
      </c>
      <c r="L193" s="53"/>
      <c r="M193" s="54" t="str">
        <f>IF(A193&lt;=$B$5,IF(SUM($F$13:F192)&gt;0,SUMPRODUCT(((A193-$F$13:F192)^-$B$9)*($F$13:F192&gt;0)),0),"")</f>
        <v/>
      </c>
      <c r="N193" s="54" t="str">
        <f>IF(A193&lt;=$B$5,IF(SUM($G$13:G192)&gt;0,SUMPRODUCT(((A193-$G$13:G192)^-$B$9)*($G$13:G192&gt;0)),0),"")</f>
        <v/>
      </c>
      <c r="O193" s="49" t="str">
        <f t="shared" si="73"/>
        <v/>
      </c>
      <c r="P193" s="54" t="str">
        <f>IF(A193&lt;=$B$5,IF(SUM($I$13:I192)&lt;&gt;0,SUMPRODUCT(((A193-$I$13:I192)^-$B$9)*($I$13:I192&gt;0)),0),"")</f>
        <v/>
      </c>
      <c r="Q193" s="54" t="str">
        <f>IF(A193&lt;=$B$5,IF(SUM($J$13:J192)&gt;0,SUMPRODUCT(((A193-$J$13:J192)^-$B$9)*($J$13:J192&gt;0)),0),"")</f>
        <v/>
      </c>
      <c r="R193" s="49" t="str">
        <f t="shared" si="74"/>
        <v/>
      </c>
      <c r="S193" s="53"/>
      <c r="T193" s="54" t="str">
        <f t="shared" si="92"/>
        <v/>
      </c>
      <c r="U193" s="55" t="str">
        <f t="shared" si="93"/>
        <v/>
      </c>
      <c r="V193" s="49" t="str">
        <f t="shared" si="75"/>
        <v/>
      </c>
      <c r="W193" s="55" t="str">
        <f t="shared" si="94"/>
        <v/>
      </c>
      <c r="X193" s="55" t="str">
        <f t="shared" si="95"/>
        <v/>
      </c>
      <c r="Y193" s="49" t="str">
        <f t="shared" si="76"/>
        <v/>
      </c>
      <c r="Z193" s="53"/>
      <c r="AA193" s="50" t="str">
        <f t="shared" si="77"/>
        <v/>
      </c>
      <c r="AB193" s="50" t="str">
        <f t="shared" si="78"/>
        <v/>
      </c>
      <c r="AC193" s="51" t="str">
        <f t="shared" si="79"/>
        <v/>
      </c>
      <c r="AD193" s="50" t="str">
        <f t="shared" si="80"/>
        <v/>
      </c>
      <c r="AE193" s="50" t="str">
        <f t="shared" si="81"/>
        <v/>
      </c>
      <c r="AF193" s="51" t="str">
        <f t="shared" si="82"/>
        <v/>
      </c>
      <c r="AG193" s="53"/>
      <c r="AH193" s="50" t="str">
        <f t="shared" si="83"/>
        <v/>
      </c>
      <c r="AI193" s="50" t="str">
        <f t="shared" si="84"/>
        <v/>
      </c>
      <c r="AJ193" s="53"/>
      <c r="AK193" s="50" t="str">
        <f t="shared" si="85"/>
        <v/>
      </c>
      <c r="AL193" s="50" t="str">
        <f t="shared" si="86"/>
        <v/>
      </c>
      <c r="AM193" s="50" t="str">
        <f t="shared" si="87"/>
        <v/>
      </c>
      <c r="AN193" s="50" t="str">
        <f t="shared" si="88"/>
        <v/>
      </c>
      <c r="AO193" s="50" t="str">
        <f t="shared" si="89"/>
        <v/>
      </c>
      <c r="AP193" s="50" t="str">
        <f t="shared" si="90"/>
        <v/>
      </c>
      <c r="AQ193" s="53"/>
      <c r="AR193" s="55" t="s">
        <v>15</v>
      </c>
      <c r="AS193" s="55"/>
      <c r="AT193" s="55"/>
      <c r="AU193" s="55"/>
      <c r="AV193" s="55"/>
      <c r="AW193" s="55"/>
      <c r="AX193" s="55"/>
    </row>
    <row r="194" spans="1:50" x14ac:dyDescent="0.25">
      <c r="A194" s="52">
        <f t="shared" si="96"/>
        <v>181</v>
      </c>
      <c r="B194" s="52" t="str">
        <f t="shared" si="91"/>
        <v/>
      </c>
      <c r="C194" s="8" t="str">
        <f t="shared" si="67"/>
        <v/>
      </c>
      <c r="D194" s="8" t="str">
        <f t="shared" si="68"/>
        <v/>
      </c>
      <c r="E194" s="53"/>
      <c r="F194" s="8" t="str">
        <f t="shared" si="69"/>
        <v/>
      </c>
      <c r="G194" s="8" t="str">
        <f t="shared" si="70"/>
        <v/>
      </c>
      <c r="H194" s="46" t="str">
        <f t="shared" si="65"/>
        <v/>
      </c>
      <c r="I194" s="47" t="str">
        <f t="shared" si="71"/>
        <v/>
      </c>
      <c r="J194" s="47" t="str">
        <f t="shared" si="72"/>
        <v/>
      </c>
      <c r="K194" s="46" t="str">
        <f t="shared" si="66"/>
        <v/>
      </c>
      <c r="L194" s="53"/>
      <c r="M194" s="54" t="str">
        <f>IF(A194&lt;=$B$5,IF(SUM($F$13:F193)&gt;0,SUMPRODUCT(((A194-$F$13:F193)^-$B$9)*($F$13:F193&gt;0)),0),"")</f>
        <v/>
      </c>
      <c r="N194" s="54" t="str">
        <f>IF(A194&lt;=$B$5,IF(SUM($G$13:G193)&gt;0,SUMPRODUCT(((A194-$G$13:G193)^-$B$9)*($G$13:G193&gt;0)),0),"")</f>
        <v/>
      </c>
      <c r="O194" s="49" t="str">
        <f t="shared" si="73"/>
        <v/>
      </c>
      <c r="P194" s="54" t="str">
        <f>IF(A194&lt;=$B$5,IF(SUM($I$13:I193)&lt;&gt;0,SUMPRODUCT(((A194-$I$13:I193)^-$B$9)*($I$13:I193&gt;0)),0),"")</f>
        <v/>
      </c>
      <c r="Q194" s="54" t="str">
        <f>IF(A194&lt;=$B$5,IF(SUM($J$13:J193)&gt;0,SUMPRODUCT(((A194-$J$13:J193)^-$B$9)*($J$13:J193&gt;0)),0),"")</f>
        <v/>
      </c>
      <c r="R194" s="49" t="str">
        <f t="shared" si="74"/>
        <v/>
      </c>
      <c r="S194" s="53"/>
      <c r="T194" s="54" t="str">
        <f t="shared" si="92"/>
        <v/>
      </c>
      <c r="U194" s="55" t="str">
        <f t="shared" si="93"/>
        <v/>
      </c>
      <c r="V194" s="49" t="str">
        <f t="shared" si="75"/>
        <v/>
      </c>
      <c r="W194" s="55" t="str">
        <f t="shared" si="94"/>
        <v/>
      </c>
      <c r="X194" s="55" t="str">
        <f t="shared" si="95"/>
        <v/>
      </c>
      <c r="Y194" s="49" t="str">
        <f t="shared" si="76"/>
        <v/>
      </c>
      <c r="Z194" s="53"/>
      <c r="AA194" s="50" t="str">
        <f t="shared" si="77"/>
        <v/>
      </c>
      <c r="AB194" s="50" t="str">
        <f t="shared" si="78"/>
        <v/>
      </c>
      <c r="AC194" s="51" t="str">
        <f t="shared" si="79"/>
        <v/>
      </c>
      <c r="AD194" s="50" t="str">
        <f t="shared" si="80"/>
        <v/>
      </c>
      <c r="AE194" s="50" t="str">
        <f t="shared" si="81"/>
        <v/>
      </c>
      <c r="AF194" s="51" t="str">
        <f t="shared" si="82"/>
        <v/>
      </c>
      <c r="AG194" s="53"/>
      <c r="AH194" s="50" t="str">
        <f t="shared" si="83"/>
        <v/>
      </c>
      <c r="AI194" s="50" t="str">
        <f t="shared" si="84"/>
        <v/>
      </c>
      <c r="AJ194" s="53"/>
      <c r="AK194" s="50" t="str">
        <f t="shared" si="85"/>
        <v/>
      </c>
      <c r="AL194" s="50" t="str">
        <f t="shared" si="86"/>
        <v/>
      </c>
      <c r="AM194" s="50" t="str">
        <f t="shared" si="87"/>
        <v/>
      </c>
      <c r="AN194" s="50" t="str">
        <f t="shared" si="88"/>
        <v/>
      </c>
      <c r="AO194" s="50" t="str">
        <f t="shared" si="89"/>
        <v/>
      </c>
      <c r="AP194" s="50" t="str">
        <f t="shared" si="90"/>
        <v/>
      </c>
      <c r="AQ194" s="53"/>
      <c r="AR194" s="55" t="s">
        <v>15</v>
      </c>
      <c r="AS194" s="55"/>
      <c r="AT194" s="55"/>
      <c r="AU194" s="55"/>
      <c r="AV194" s="55"/>
      <c r="AW194" s="55"/>
      <c r="AX194" s="55"/>
    </row>
    <row r="195" spans="1:50" x14ac:dyDescent="0.25">
      <c r="A195" s="52">
        <f t="shared" si="96"/>
        <v>182</v>
      </c>
      <c r="B195" s="52" t="str">
        <f t="shared" si="91"/>
        <v/>
      </c>
      <c r="C195" s="8" t="str">
        <f t="shared" si="67"/>
        <v/>
      </c>
      <c r="D195" s="8" t="str">
        <f t="shared" si="68"/>
        <v/>
      </c>
      <c r="E195" s="53"/>
      <c r="F195" s="8" t="str">
        <f t="shared" si="69"/>
        <v/>
      </c>
      <c r="G195" s="8" t="str">
        <f t="shared" si="70"/>
        <v/>
      </c>
      <c r="H195" s="46" t="str">
        <f t="shared" si="65"/>
        <v/>
      </c>
      <c r="I195" s="47" t="str">
        <f t="shared" si="71"/>
        <v/>
      </c>
      <c r="J195" s="47" t="str">
        <f t="shared" si="72"/>
        <v/>
      </c>
      <c r="K195" s="46" t="str">
        <f t="shared" si="66"/>
        <v/>
      </c>
      <c r="L195" s="53"/>
      <c r="M195" s="54" t="str">
        <f>IF(A195&lt;=$B$5,IF(SUM($F$13:F194)&gt;0,SUMPRODUCT(((A195-$F$13:F194)^-$B$9)*($F$13:F194&gt;0)),0),"")</f>
        <v/>
      </c>
      <c r="N195" s="54" t="str">
        <f>IF(A195&lt;=$B$5,IF(SUM($G$13:G194)&gt;0,SUMPRODUCT(((A195-$G$13:G194)^-$B$9)*($G$13:G194&gt;0)),0),"")</f>
        <v/>
      </c>
      <c r="O195" s="49" t="str">
        <f t="shared" si="73"/>
        <v/>
      </c>
      <c r="P195" s="54" t="str">
        <f>IF(A195&lt;=$B$5,IF(SUM($I$13:I194)&lt;&gt;0,SUMPRODUCT(((A195-$I$13:I194)^-$B$9)*($I$13:I194&gt;0)),0),"")</f>
        <v/>
      </c>
      <c r="Q195" s="54" t="str">
        <f>IF(A195&lt;=$B$5,IF(SUM($J$13:J194)&gt;0,SUMPRODUCT(((A195-$J$13:J194)^-$B$9)*($J$13:J194&gt;0)),0),"")</f>
        <v/>
      </c>
      <c r="R195" s="49" t="str">
        <f t="shared" si="74"/>
        <v/>
      </c>
      <c r="S195" s="53"/>
      <c r="T195" s="54" t="str">
        <f t="shared" si="92"/>
        <v/>
      </c>
      <c r="U195" s="55" t="str">
        <f t="shared" si="93"/>
        <v/>
      </c>
      <c r="V195" s="49" t="str">
        <f t="shared" si="75"/>
        <v/>
      </c>
      <c r="W195" s="55" t="str">
        <f t="shared" si="94"/>
        <v/>
      </c>
      <c r="X195" s="55" t="str">
        <f t="shared" si="95"/>
        <v/>
      </c>
      <c r="Y195" s="49" t="str">
        <f t="shared" si="76"/>
        <v/>
      </c>
      <c r="Z195" s="53"/>
      <c r="AA195" s="50" t="str">
        <f t="shared" si="77"/>
        <v/>
      </c>
      <c r="AB195" s="50" t="str">
        <f t="shared" si="78"/>
        <v/>
      </c>
      <c r="AC195" s="51" t="str">
        <f t="shared" si="79"/>
        <v/>
      </c>
      <c r="AD195" s="50" t="str">
        <f t="shared" si="80"/>
        <v/>
      </c>
      <c r="AE195" s="50" t="str">
        <f t="shared" si="81"/>
        <v/>
      </c>
      <c r="AF195" s="51" t="str">
        <f t="shared" si="82"/>
        <v/>
      </c>
      <c r="AG195" s="53"/>
      <c r="AH195" s="50" t="str">
        <f t="shared" si="83"/>
        <v/>
      </c>
      <c r="AI195" s="50" t="str">
        <f t="shared" si="84"/>
        <v/>
      </c>
      <c r="AJ195" s="53"/>
      <c r="AK195" s="50" t="str">
        <f t="shared" si="85"/>
        <v/>
      </c>
      <c r="AL195" s="50" t="str">
        <f t="shared" si="86"/>
        <v/>
      </c>
      <c r="AM195" s="50" t="str">
        <f t="shared" si="87"/>
        <v/>
      </c>
      <c r="AN195" s="50" t="str">
        <f t="shared" si="88"/>
        <v/>
      </c>
      <c r="AO195" s="50" t="str">
        <f t="shared" si="89"/>
        <v/>
      </c>
      <c r="AP195" s="50" t="str">
        <f t="shared" si="90"/>
        <v/>
      </c>
      <c r="AQ195" s="53"/>
      <c r="AR195" s="55" t="s">
        <v>15</v>
      </c>
      <c r="AS195" s="55"/>
      <c r="AT195" s="55"/>
      <c r="AU195" s="55"/>
      <c r="AV195" s="55"/>
      <c r="AW195" s="55"/>
      <c r="AX195" s="55"/>
    </row>
    <row r="196" spans="1:50" x14ac:dyDescent="0.25">
      <c r="A196" s="52">
        <f t="shared" si="96"/>
        <v>183</v>
      </c>
      <c r="B196" s="52" t="str">
        <f t="shared" si="91"/>
        <v/>
      </c>
      <c r="C196" s="8" t="str">
        <f t="shared" si="67"/>
        <v/>
      </c>
      <c r="D196" s="8" t="str">
        <f t="shared" si="68"/>
        <v/>
      </c>
      <c r="E196" s="53"/>
      <c r="F196" s="8" t="str">
        <f t="shared" si="69"/>
        <v/>
      </c>
      <c r="G196" s="8" t="str">
        <f t="shared" si="70"/>
        <v/>
      </c>
      <c r="H196" s="46" t="str">
        <f t="shared" si="65"/>
        <v/>
      </c>
      <c r="I196" s="47" t="str">
        <f t="shared" si="71"/>
        <v/>
      </c>
      <c r="J196" s="47" t="str">
        <f t="shared" si="72"/>
        <v/>
      </c>
      <c r="K196" s="46" t="str">
        <f t="shared" si="66"/>
        <v/>
      </c>
      <c r="L196" s="53"/>
      <c r="M196" s="54" t="str">
        <f>IF(A196&lt;=$B$5,IF(SUM($F$13:F195)&gt;0,SUMPRODUCT(((A196-$F$13:F195)^-$B$9)*($F$13:F195&gt;0)),0),"")</f>
        <v/>
      </c>
      <c r="N196" s="54" t="str">
        <f>IF(A196&lt;=$B$5,IF(SUM($G$13:G195)&gt;0,SUMPRODUCT(((A196-$G$13:G195)^-$B$9)*($G$13:G195&gt;0)),0),"")</f>
        <v/>
      </c>
      <c r="O196" s="49" t="str">
        <f t="shared" si="73"/>
        <v/>
      </c>
      <c r="P196" s="54" t="str">
        <f>IF(A196&lt;=$B$5,IF(SUM($I$13:I195)&lt;&gt;0,SUMPRODUCT(((A196-$I$13:I195)^-$B$9)*($I$13:I195&gt;0)),0),"")</f>
        <v/>
      </c>
      <c r="Q196" s="54" t="str">
        <f>IF(A196&lt;=$B$5,IF(SUM($J$13:J195)&gt;0,SUMPRODUCT(((A196-$J$13:J195)^-$B$9)*($J$13:J195&gt;0)),0),"")</f>
        <v/>
      </c>
      <c r="R196" s="49" t="str">
        <f t="shared" si="74"/>
        <v/>
      </c>
      <c r="S196" s="53"/>
      <c r="T196" s="54" t="str">
        <f t="shared" si="92"/>
        <v/>
      </c>
      <c r="U196" s="55" t="str">
        <f t="shared" si="93"/>
        <v/>
      </c>
      <c r="V196" s="49" t="str">
        <f t="shared" si="75"/>
        <v/>
      </c>
      <c r="W196" s="55" t="str">
        <f t="shared" si="94"/>
        <v/>
      </c>
      <c r="X196" s="55" t="str">
        <f t="shared" si="95"/>
        <v/>
      </c>
      <c r="Y196" s="49" t="str">
        <f t="shared" si="76"/>
        <v/>
      </c>
      <c r="Z196" s="53"/>
      <c r="AA196" s="50" t="str">
        <f t="shared" si="77"/>
        <v/>
      </c>
      <c r="AB196" s="50" t="str">
        <f t="shared" si="78"/>
        <v/>
      </c>
      <c r="AC196" s="51" t="str">
        <f t="shared" si="79"/>
        <v/>
      </c>
      <c r="AD196" s="50" t="str">
        <f t="shared" si="80"/>
        <v/>
      </c>
      <c r="AE196" s="50" t="str">
        <f t="shared" si="81"/>
        <v/>
      </c>
      <c r="AF196" s="51" t="str">
        <f t="shared" si="82"/>
        <v/>
      </c>
      <c r="AG196" s="53"/>
      <c r="AH196" s="50" t="str">
        <f t="shared" si="83"/>
        <v/>
      </c>
      <c r="AI196" s="50" t="str">
        <f t="shared" si="84"/>
        <v/>
      </c>
      <c r="AJ196" s="53"/>
      <c r="AK196" s="50" t="str">
        <f t="shared" si="85"/>
        <v/>
      </c>
      <c r="AL196" s="50" t="str">
        <f t="shared" si="86"/>
        <v/>
      </c>
      <c r="AM196" s="50" t="str">
        <f t="shared" si="87"/>
        <v/>
      </c>
      <c r="AN196" s="50" t="str">
        <f t="shared" si="88"/>
        <v/>
      </c>
      <c r="AO196" s="50" t="str">
        <f t="shared" si="89"/>
        <v/>
      </c>
      <c r="AP196" s="50" t="str">
        <f t="shared" si="90"/>
        <v/>
      </c>
      <c r="AQ196" s="53"/>
      <c r="AR196" s="55" t="s">
        <v>15</v>
      </c>
      <c r="AS196" s="55"/>
      <c r="AT196" s="55"/>
      <c r="AU196" s="55"/>
      <c r="AV196" s="55"/>
      <c r="AW196" s="55"/>
      <c r="AX196" s="55"/>
    </row>
    <row r="197" spans="1:50" x14ac:dyDescent="0.25">
      <c r="A197" s="52">
        <f t="shared" si="96"/>
        <v>184</v>
      </c>
      <c r="B197" s="52" t="str">
        <f t="shared" si="91"/>
        <v/>
      </c>
      <c r="C197" s="8" t="str">
        <f t="shared" si="67"/>
        <v/>
      </c>
      <c r="D197" s="8" t="str">
        <f t="shared" si="68"/>
        <v/>
      </c>
      <c r="E197" s="53"/>
      <c r="F197" s="8" t="str">
        <f t="shared" si="69"/>
        <v/>
      </c>
      <c r="G197" s="8" t="str">
        <f t="shared" si="70"/>
        <v/>
      </c>
      <c r="H197" s="46" t="str">
        <f t="shared" si="65"/>
        <v/>
      </c>
      <c r="I197" s="47" t="str">
        <f t="shared" si="71"/>
        <v/>
      </c>
      <c r="J197" s="47" t="str">
        <f t="shared" si="72"/>
        <v/>
      </c>
      <c r="K197" s="46" t="str">
        <f t="shared" si="66"/>
        <v/>
      </c>
      <c r="L197" s="53"/>
      <c r="M197" s="54" t="str">
        <f>IF(A197&lt;=$B$5,IF(SUM($F$13:F196)&gt;0,SUMPRODUCT(((A197-$F$13:F196)^-$B$9)*($F$13:F196&gt;0)),0),"")</f>
        <v/>
      </c>
      <c r="N197" s="54" t="str">
        <f>IF(A197&lt;=$B$5,IF(SUM($G$13:G196)&gt;0,SUMPRODUCT(((A197-$G$13:G196)^-$B$9)*($G$13:G196&gt;0)),0),"")</f>
        <v/>
      </c>
      <c r="O197" s="49" t="str">
        <f t="shared" si="73"/>
        <v/>
      </c>
      <c r="P197" s="54" t="str">
        <f>IF(A197&lt;=$B$5,IF(SUM($I$13:I196)&lt;&gt;0,SUMPRODUCT(((A197-$I$13:I196)^-$B$9)*($I$13:I196&gt;0)),0),"")</f>
        <v/>
      </c>
      <c r="Q197" s="54" t="str">
        <f>IF(A197&lt;=$B$5,IF(SUM($J$13:J196)&gt;0,SUMPRODUCT(((A197-$J$13:J196)^-$B$9)*($J$13:J196&gt;0)),0),"")</f>
        <v/>
      </c>
      <c r="R197" s="49" t="str">
        <f t="shared" si="74"/>
        <v/>
      </c>
      <c r="S197" s="53"/>
      <c r="T197" s="54" t="str">
        <f t="shared" si="92"/>
        <v/>
      </c>
      <c r="U197" s="55" t="str">
        <f t="shared" si="93"/>
        <v/>
      </c>
      <c r="V197" s="49" t="str">
        <f t="shared" si="75"/>
        <v/>
      </c>
      <c r="W197" s="55" t="str">
        <f t="shared" si="94"/>
        <v/>
      </c>
      <c r="X197" s="55" t="str">
        <f t="shared" si="95"/>
        <v/>
      </c>
      <c r="Y197" s="49" t="str">
        <f t="shared" si="76"/>
        <v/>
      </c>
      <c r="Z197" s="53"/>
      <c r="AA197" s="50" t="str">
        <f t="shared" si="77"/>
        <v/>
      </c>
      <c r="AB197" s="50" t="str">
        <f t="shared" si="78"/>
        <v/>
      </c>
      <c r="AC197" s="51" t="str">
        <f t="shared" si="79"/>
        <v/>
      </c>
      <c r="AD197" s="50" t="str">
        <f t="shared" si="80"/>
        <v/>
      </c>
      <c r="AE197" s="50" t="str">
        <f t="shared" si="81"/>
        <v/>
      </c>
      <c r="AF197" s="51" t="str">
        <f t="shared" si="82"/>
        <v/>
      </c>
      <c r="AG197" s="53"/>
      <c r="AH197" s="50" t="str">
        <f t="shared" si="83"/>
        <v/>
      </c>
      <c r="AI197" s="50" t="str">
        <f t="shared" si="84"/>
        <v/>
      </c>
      <c r="AJ197" s="53"/>
      <c r="AK197" s="50" t="str">
        <f t="shared" si="85"/>
        <v/>
      </c>
      <c r="AL197" s="50" t="str">
        <f t="shared" si="86"/>
        <v/>
      </c>
      <c r="AM197" s="50" t="str">
        <f t="shared" si="87"/>
        <v/>
      </c>
      <c r="AN197" s="50" t="str">
        <f t="shared" si="88"/>
        <v/>
      </c>
      <c r="AO197" s="50" t="str">
        <f t="shared" si="89"/>
        <v/>
      </c>
      <c r="AP197" s="50" t="str">
        <f t="shared" si="90"/>
        <v/>
      </c>
      <c r="AQ197" s="53"/>
      <c r="AR197" s="55" t="s">
        <v>15</v>
      </c>
      <c r="AS197" s="55"/>
      <c r="AT197" s="55"/>
      <c r="AU197" s="55"/>
      <c r="AV197" s="55"/>
      <c r="AW197" s="55"/>
      <c r="AX197" s="55"/>
    </row>
    <row r="198" spans="1:50" x14ac:dyDescent="0.25">
      <c r="A198" s="52">
        <f t="shared" si="96"/>
        <v>185</v>
      </c>
      <c r="B198" s="52" t="str">
        <f t="shared" si="91"/>
        <v/>
      </c>
      <c r="C198" s="8" t="str">
        <f t="shared" si="67"/>
        <v/>
      </c>
      <c r="D198" s="8" t="str">
        <f t="shared" si="68"/>
        <v/>
      </c>
      <c r="E198" s="53"/>
      <c r="F198" s="8" t="str">
        <f t="shared" si="69"/>
        <v/>
      </c>
      <c r="G198" s="8" t="str">
        <f t="shared" si="70"/>
        <v/>
      </c>
      <c r="H198" s="46" t="str">
        <f t="shared" si="65"/>
        <v/>
      </c>
      <c r="I198" s="47" t="str">
        <f t="shared" si="71"/>
        <v/>
      </c>
      <c r="J198" s="47" t="str">
        <f t="shared" si="72"/>
        <v/>
      </c>
      <c r="K198" s="46" t="str">
        <f t="shared" si="66"/>
        <v/>
      </c>
      <c r="L198" s="53"/>
      <c r="M198" s="54" t="str">
        <f>IF(A198&lt;=$B$5,IF(SUM($F$13:F197)&gt;0,SUMPRODUCT(((A198-$F$13:F197)^-$B$9)*($F$13:F197&gt;0)),0),"")</f>
        <v/>
      </c>
      <c r="N198" s="54" t="str">
        <f>IF(A198&lt;=$B$5,IF(SUM($G$13:G197)&gt;0,SUMPRODUCT(((A198-$G$13:G197)^-$B$9)*($G$13:G197&gt;0)),0),"")</f>
        <v/>
      </c>
      <c r="O198" s="49" t="str">
        <f t="shared" si="73"/>
        <v/>
      </c>
      <c r="P198" s="54" t="str">
        <f>IF(A198&lt;=$B$5,IF(SUM($I$13:I197)&lt;&gt;0,SUMPRODUCT(((A198-$I$13:I197)^-$B$9)*($I$13:I197&gt;0)),0),"")</f>
        <v/>
      </c>
      <c r="Q198" s="54" t="str">
        <f>IF(A198&lt;=$B$5,IF(SUM($J$13:J197)&gt;0,SUMPRODUCT(((A198-$J$13:J197)^-$B$9)*($J$13:J197&gt;0)),0),"")</f>
        <v/>
      </c>
      <c r="R198" s="49" t="str">
        <f t="shared" si="74"/>
        <v/>
      </c>
      <c r="S198" s="53"/>
      <c r="T198" s="54" t="str">
        <f t="shared" si="92"/>
        <v/>
      </c>
      <c r="U198" s="55" t="str">
        <f t="shared" si="93"/>
        <v/>
      </c>
      <c r="V198" s="49" t="str">
        <f t="shared" si="75"/>
        <v/>
      </c>
      <c r="W198" s="55" t="str">
        <f t="shared" si="94"/>
        <v/>
      </c>
      <c r="X198" s="55" t="str">
        <f t="shared" si="95"/>
        <v/>
      </c>
      <c r="Y198" s="49" t="str">
        <f t="shared" si="76"/>
        <v/>
      </c>
      <c r="Z198" s="53"/>
      <c r="AA198" s="50" t="str">
        <f t="shared" si="77"/>
        <v/>
      </c>
      <c r="AB198" s="50" t="str">
        <f t="shared" si="78"/>
        <v/>
      </c>
      <c r="AC198" s="51" t="str">
        <f t="shared" si="79"/>
        <v/>
      </c>
      <c r="AD198" s="50" t="str">
        <f t="shared" si="80"/>
        <v/>
      </c>
      <c r="AE198" s="50" t="str">
        <f t="shared" si="81"/>
        <v/>
      </c>
      <c r="AF198" s="51" t="str">
        <f t="shared" si="82"/>
        <v/>
      </c>
      <c r="AG198" s="53"/>
      <c r="AH198" s="50" t="str">
        <f t="shared" si="83"/>
        <v/>
      </c>
      <c r="AI198" s="50" t="str">
        <f t="shared" si="84"/>
        <v/>
      </c>
      <c r="AJ198" s="53"/>
      <c r="AK198" s="50" t="str">
        <f t="shared" si="85"/>
        <v/>
      </c>
      <c r="AL198" s="50" t="str">
        <f t="shared" si="86"/>
        <v/>
      </c>
      <c r="AM198" s="50" t="str">
        <f t="shared" si="87"/>
        <v/>
      </c>
      <c r="AN198" s="50" t="str">
        <f t="shared" si="88"/>
        <v/>
      </c>
      <c r="AO198" s="50" t="str">
        <f t="shared" si="89"/>
        <v/>
      </c>
      <c r="AP198" s="50" t="str">
        <f t="shared" si="90"/>
        <v/>
      </c>
      <c r="AQ198" s="53"/>
      <c r="AR198" s="55" t="s">
        <v>15</v>
      </c>
      <c r="AS198" s="55"/>
      <c r="AT198" s="55"/>
      <c r="AU198" s="55"/>
      <c r="AV198" s="55"/>
      <c r="AW198" s="55"/>
      <c r="AX198" s="55"/>
    </row>
    <row r="199" spans="1:50" x14ac:dyDescent="0.25">
      <c r="A199" s="52">
        <f t="shared" si="96"/>
        <v>186</v>
      </c>
      <c r="B199" s="52" t="str">
        <f t="shared" si="91"/>
        <v/>
      </c>
      <c r="C199" s="8" t="str">
        <f t="shared" si="67"/>
        <v/>
      </c>
      <c r="D199" s="8" t="str">
        <f t="shared" si="68"/>
        <v/>
      </c>
      <c r="E199" s="53"/>
      <c r="F199" s="8" t="str">
        <f t="shared" si="69"/>
        <v/>
      </c>
      <c r="G199" s="8" t="str">
        <f t="shared" si="70"/>
        <v/>
      </c>
      <c r="H199" s="46" t="str">
        <f t="shared" si="65"/>
        <v/>
      </c>
      <c r="I199" s="47" t="str">
        <f t="shared" si="71"/>
        <v/>
      </c>
      <c r="J199" s="47" t="str">
        <f t="shared" si="72"/>
        <v/>
      </c>
      <c r="K199" s="46" t="str">
        <f t="shared" si="66"/>
        <v/>
      </c>
      <c r="L199" s="53"/>
      <c r="M199" s="54" t="str">
        <f>IF(A199&lt;=$B$5,IF(SUM($F$13:F198)&gt;0,SUMPRODUCT(((A199-$F$13:F198)^-$B$9)*($F$13:F198&gt;0)),0),"")</f>
        <v/>
      </c>
      <c r="N199" s="54" t="str">
        <f>IF(A199&lt;=$B$5,IF(SUM($G$13:G198)&gt;0,SUMPRODUCT(((A199-$G$13:G198)^-$B$9)*($G$13:G198&gt;0)),0),"")</f>
        <v/>
      </c>
      <c r="O199" s="49" t="str">
        <f t="shared" si="73"/>
        <v/>
      </c>
      <c r="P199" s="54" t="str">
        <f>IF(A199&lt;=$B$5,IF(SUM($I$13:I198)&lt;&gt;0,SUMPRODUCT(((A199-$I$13:I198)^-$B$9)*($I$13:I198&gt;0)),0),"")</f>
        <v/>
      </c>
      <c r="Q199" s="54" t="str">
        <f>IF(A199&lt;=$B$5,IF(SUM($J$13:J198)&gt;0,SUMPRODUCT(((A199-$J$13:J198)^-$B$9)*($J$13:J198&gt;0)),0),"")</f>
        <v/>
      </c>
      <c r="R199" s="49" t="str">
        <f t="shared" si="74"/>
        <v/>
      </c>
      <c r="S199" s="53"/>
      <c r="T199" s="54" t="str">
        <f t="shared" si="92"/>
        <v/>
      </c>
      <c r="U199" s="55" t="str">
        <f t="shared" si="93"/>
        <v/>
      </c>
      <c r="V199" s="49" t="str">
        <f t="shared" si="75"/>
        <v/>
      </c>
      <c r="W199" s="55" t="str">
        <f t="shared" si="94"/>
        <v/>
      </c>
      <c r="X199" s="55" t="str">
        <f t="shared" si="95"/>
        <v/>
      </c>
      <c r="Y199" s="49" t="str">
        <f t="shared" si="76"/>
        <v/>
      </c>
      <c r="Z199" s="53"/>
      <c r="AA199" s="50" t="str">
        <f t="shared" si="77"/>
        <v/>
      </c>
      <c r="AB199" s="50" t="str">
        <f t="shared" si="78"/>
        <v/>
      </c>
      <c r="AC199" s="51" t="str">
        <f t="shared" si="79"/>
        <v/>
      </c>
      <c r="AD199" s="50" t="str">
        <f t="shared" si="80"/>
        <v/>
      </c>
      <c r="AE199" s="50" t="str">
        <f t="shared" si="81"/>
        <v/>
      </c>
      <c r="AF199" s="51" t="str">
        <f t="shared" si="82"/>
        <v/>
      </c>
      <c r="AG199" s="53"/>
      <c r="AH199" s="50" t="str">
        <f t="shared" si="83"/>
        <v/>
      </c>
      <c r="AI199" s="50" t="str">
        <f t="shared" si="84"/>
        <v/>
      </c>
      <c r="AJ199" s="53"/>
      <c r="AK199" s="50" t="str">
        <f t="shared" si="85"/>
        <v/>
      </c>
      <c r="AL199" s="50" t="str">
        <f t="shared" si="86"/>
        <v/>
      </c>
      <c r="AM199" s="50" t="str">
        <f t="shared" si="87"/>
        <v/>
      </c>
      <c r="AN199" s="50" t="str">
        <f t="shared" si="88"/>
        <v/>
      </c>
      <c r="AO199" s="50" t="str">
        <f t="shared" si="89"/>
        <v/>
      </c>
      <c r="AP199" s="50" t="str">
        <f t="shared" si="90"/>
        <v/>
      </c>
      <c r="AQ199" s="53"/>
      <c r="AR199" s="55" t="s">
        <v>15</v>
      </c>
      <c r="AS199" s="55"/>
      <c r="AT199" s="55"/>
      <c r="AU199" s="55"/>
      <c r="AV199" s="55"/>
      <c r="AW199" s="55"/>
      <c r="AX199" s="55"/>
    </row>
    <row r="200" spans="1:50" x14ac:dyDescent="0.25">
      <c r="A200" s="52">
        <f t="shared" si="96"/>
        <v>187</v>
      </c>
      <c r="B200" s="52" t="str">
        <f t="shared" si="91"/>
        <v/>
      </c>
      <c r="C200" s="8" t="str">
        <f t="shared" si="67"/>
        <v/>
      </c>
      <c r="D200" s="8" t="str">
        <f t="shared" si="68"/>
        <v/>
      </c>
      <c r="E200" s="53"/>
      <c r="F200" s="8" t="str">
        <f t="shared" si="69"/>
        <v/>
      </c>
      <c r="G200" s="8" t="str">
        <f t="shared" si="70"/>
        <v/>
      </c>
      <c r="H200" s="46" t="str">
        <f t="shared" si="65"/>
        <v/>
      </c>
      <c r="I200" s="47" t="str">
        <f t="shared" si="71"/>
        <v/>
      </c>
      <c r="J200" s="47" t="str">
        <f t="shared" si="72"/>
        <v/>
      </c>
      <c r="K200" s="46" t="str">
        <f t="shared" si="66"/>
        <v/>
      </c>
      <c r="L200" s="53"/>
      <c r="M200" s="54" t="str">
        <f>IF(A200&lt;=$B$5,IF(SUM($F$13:F199)&gt;0,SUMPRODUCT(((A200-$F$13:F199)^-$B$9)*($F$13:F199&gt;0)),0),"")</f>
        <v/>
      </c>
      <c r="N200" s="54" t="str">
        <f>IF(A200&lt;=$B$5,IF(SUM($G$13:G199)&gt;0,SUMPRODUCT(((A200-$G$13:G199)^-$B$9)*($G$13:G199&gt;0)),0),"")</f>
        <v/>
      </c>
      <c r="O200" s="49" t="str">
        <f t="shared" si="73"/>
        <v/>
      </c>
      <c r="P200" s="54" t="str">
        <f>IF(A200&lt;=$B$5,IF(SUM($I$13:I199)&lt;&gt;0,SUMPRODUCT(((A200-$I$13:I199)^-$B$9)*($I$13:I199&gt;0)),0),"")</f>
        <v/>
      </c>
      <c r="Q200" s="54" t="str">
        <f>IF(A200&lt;=$B$5,IF(SUM($J$13:J199)&gt;0,SUMPRODUCT(((A200-$J$13:J199)^-$B$9)*($J$13:J199&gt;0)),0),"")</f>
        <v/>
      </c>
      <c r="R200" s="49" t="str">
        <f t="shared" si="74"/>
        <v/>
      </c>
      <c r="S200" s="53"/>
      <c r="T200" s="54" t="str">
        <f t="shared" si="92"/>
        <v/>
      </c>
      <c r="U200" s="55" t="str">
        <f t="shared" si="93"/>
        <v/>
      </c>
      <c r="V200" s="49" t="str">
        <f t="shared" si="75"/>
        <v/>
      </c>
      <c r="W200" s="55" t="str">
        <f t="shared" si="94"/>
        <v/>
      </c>
      <c r="X200" s="55" t="str">
        <f t="shared" si="95"/>
        <v/>
      </c>
      <c r="Y200" s="49" t="str">
        <f t="shared" si="76"/>
        <v/>
      </c>
      <c r="Z200" s="53"/>
      <c r="AA200" s="50" t="str">
        <f t="shared" si="77"/>
        <v/>
      </c>
      <c r="AB200" s="50" t="str">
        <f t="shared" si="78"/>
        <v/>
      </c>
      <c r="AC200" s="51" t="str">
        <f t="shared" si="79"/>
        <v/>
      </c>
      <c r="AD200" s="50" t="str">
        <f t="shared" si="80"/>
        <v/>
      </c>
      <c r="AE200" s="50" t="str">
        <f t="shared" si="81"/>
        <v/>
      </c>
      <c r="AF200" s="51" t="str">
        <f t="shared" si="82"/>
        <v/>
      </c>
      <c r="AG200" s="53"/>
      <c r="AH200" s="50" t="str">
        <f t="shared" si="83"/>
        <v/>
      </c>
      <c r="AI200" s="50" t="str">
        <f t="shared" si="84"/>
        <v/>
      </c>
      <c r="AJ200" s="53"/>
      <c r="AK200" s="50" t="str">
        <f t="shared" si="85"/>
        <v/>
      </c>
      <c r="AL200" s="50" t="str">
        <f t="shared" si="86"/>
        <v/>
      </c>
      <c r="AM200" s="50" t="str">
        <f t="shared" si="87"/>
        <v/>
      </c>
      <c r="AN200" s="50" t="str">
        <f t="shared" si="88"/>
        <v/>
      </c>
      <c r="AO200" s="50" t="str">
        <f t="shared" si="89"/>
        <v/>
      </c>
      <c r="AP200" s="50" t="str">
        <f t="shared" si="90"/>
        <v/>
      </c>
      <c r="AQ200" s="53"/>
      <c r="AR200" s="55" t="s">
        <v>15</v>
      </c>
      <c r="AS200" s="55"/>
      <c r="AT200" s="55"/>
      <c r="AU200" s="55"/>
      <c r="AV200" s="55"/>
      <c r="AW200" s="55"/>
      <c r="AX200" s="55"/>
    </row>
    <row r="201" spans="1:50" x14ac:dyDescent="0.25">
      <c r="A201" s="52">
        <f t="shared" si="96"/>
        <v>188</v>
      </c>
      <c r="B201" s="52" t="str">
        <f t="shared" si="91"/>
        <v/>
      </c>
      <c r="C201" s="8" t="str">
        <f t="shared" si="67"/>
        <v/>
      </c>
      <c r="D201" s="8" t="str">
        <f t="shared" si="68"/>
        <v/>
      </c>
      <c r="E201" s="53"/>
      <c r="F201" s="8" t="str">
        <f t="shared" si="69"/>
        <v/>
      </c>
      <c r="G201" s="8" t="str">
        <f t="shared" si="70"/>
        <v/>
      </c>
      <c r="H201" s="46" t="str">
        <f t="shared" si="65"/>
        <v/>
      </c>
      <c r="I201" s="47" t="str">
        <f t="shared" si="71"/>
        <v/>
      </c>
      <c r="J201" s="47" t="str">
        <f t="shared" si="72"/>
        <v/>
      </c>
      <c r="K201" s="46" t="str">
        <f t="shared" si="66"/>
        <v/>
      </c>
      <c r="L201" s="53"/>
      <c r="M201" s="54" t="str">
        <f>IF(A201&lt;=$B$5,IF(SUM($F$13:F200)&gt;0,SUMPRODUCT(((A201-$F$13:F200)^-$B$9)*($F$13:F200&gt;0)),0),"")</f>
        <v/>
      </c>
      <c r="N201" s="54" t="str">
        <f>IF(A201&lt;=$B$5,IF(SUM($G$13:G200)&gt;0,SUMPRODUCT(((A201-$G$13:G200)^-$B$9)*($G$13:G200&gt;0)),0),"")</f>
        <v/>
      </c>
      <c r="O201" s="49" t="str">
        <f t="shared" si="73"/>
        <v/>
      </c>
      <c r="P201" s="54" t="str">
        <f>IF(A201&lt;=$B$5,IF(SUM($I$13:I200)&lt;&gt;0,SUMPRODUCT(((A201-$I$13:I200)^-$B$9)*($I$13:I200&gt;0)),0),"")</f>
        <v/>
      </c>
      <c r="Q201" s="54" t="str">
        <f>IF(A201&lt;=$B$5,IF(SUM($J$13:J200)&gt;0,SUMPRODUCT(((A201-$J$13:J200)^-$B$9)*($J$13:J200&gt;0)),0),"")</f>
        <v/>
      </c>
      <c r="R201" s="49" t="str">
        <f t="shared" si="74"/>
        <v/>
      </c>
      <c r="S201" s="53"/>
      <c r="T201" s="54" t="str">
        <f t="shared" si="92"/>
        <v/>
      </c>
      <c r="U201" s="55" t="str">
        <f t="shared" si="93"/>
        <v/>
      </c>
      <c r="V201" s="49" t="str">
        <f t="shared" si="75"/>
        <v/>
      </c>
      <c r="W201" s="55" t="str">
        <f t="shared" si="94"/>
        <v/>
      </c>
      <c r="X201" s="55" t="str">
        <f t="shared" si="95"/>
        <v/>
      </c>
      <c r="Y201" s="49" t="str">
        <f t="shared" si="76"/>
        <v/>
      </c>
      <c r="Z201" s="53"/>
      <c r="AA201" s="50" t="str">
        <f t="shared" si="77"/>
        <v/>
      </c>
      <c r="AB201" s="50" t="str">
        <f t="shared" si="78"/>
        <v/>
      </c>
      <c r="AC201" s="51" t="str">
        <f t="shared" si="79"/>
        <v/>
      </c>
      <c r="AD201" s="50" t="str">
        <f t="shared" si="80"/>
        <v/>
      </c>
      <c r="AE201" s="50" t="str">
        <f t="shared" si="81"/>
        <v/>
      </c>
      <c r="AF201" s="51" t="str">
        <f t="shared" si="82"/>
        <v/>
      </c>
      <c r="AG201" s="53"/>
      <c r="AH201" s="50" t="str">
        <f t="shared" si="83"/>
        <v/>
      </c>
      <c r="AI201" s="50" t="str">
        <f t="shared" si="84"/>
        <v/>
      </c>
      <c r="AJ201" s="53"/>
      <c r="AK201" s="50" t="str">
        <f t="shared" si="85"/>
        <v/>
      </c>
      <c r="AL201" s="50" t="str">
        <f t="shared" si="86"/>
        <v/>
      </c>
      <c r="AM201" s="50" t="str">
        <f t="shared" si="87"/>
        <v/>
      </c>
      <c r="AN201" s="50" t="str">
        <f t="shared" si="88"/>
        <v/>
      </c>
      <c r="AO201" s="50" t="str">
        <f t="shared" si="89"/>
        <v/>
      </c>
      <c r="AP201" s="50" t="str">
        <f t="shared" si="90"/>
        <v/>
      </c>
      <c r="AQ201" s="53"/>
      <c r="AR201" s="55" t="s">
        <v>15</v>
      </c>
      <c r="AS201" s="55"/>
      <c r="AT201" s="55"/>
      <c r="AU201" s="55"/>
      <c r="AV201" s="55"/>
      <c r="AW201" s="55"/>
      <c r="AX201" s="55"/>
    </row>
    <row r="202" spans="1:50" x14ac:dyDescent="0.25">
      <c r="A202" s="52">
        <f t="shared" si="96"/>
        <v>189</v>
      </c>
      <c r="B202" s="52" t="str">
        <f t="shared" si="91"/>
        <v/>
      </c>
      <c r="C202" s="8" t="str">
        <f t="shared" si="67"/>
        <v/>
      </c>
      <c r="D202" s="8" t="str">
        <f t="shared" si="68"/>
        <v/>
      </c>
      <c r="E202" s="53"/>
      <c r="F202" s="8" t="str">
        <f t="shared" si="69"/>
        <v/>
      </c>
      <c r="G202" s="8" t="str">
        <f t="shared" si="70"/>
        <v/>
      </c>
      <c r="H202" s="46" t="str">
        <f t="shared" si="65"/>
        <v/>
      </c>
      <c r="I202" s="47" t="str">
        <f t="shared" si="71"/>
        <v/>
      </c>
      <c r="J202" s="47" t="str">
        <f t="shared" si="72"/>
        <v/>
      </c>
      <c r="K202" s="46" t="str">
        <f t="shared" si="66"/>
        <v/>
      </c>
      <c r="L202" s="53"/>
      <c r="M202" s="54" t="str">
        <f>IF(A202&lt;=$B$5,IF(SUM($F$13:F201)&gt;0,SUMPRODUCT(((A202-$F$13:F201)^-$B$9)*($F$13:F201&gt;0)),0),"")</f>
        <v/>
      </c>
      <c r="N202" s="54" t="str">
        <f>IF(A202&lt;=$B$5,IF(SUM($G$13:G201)&gt;0,SUMPRODUCT(((A202-$G$13:G201)^-$B$9)*($G$13:G201&gt;0)),0),"")</f>
        <v/>
      </c>
      <c r="O202" s="49" t="str">
        <f t="shared" si="73"/>
        <v/>
      </c>
      <c r="P202" s="54" t="str">
        <f>IF(A202&lt;=$B$5,IF(SUM($I$13:I201)&lt;&gt;0,SUMPRODUCT(((A202-$I$13:I201)^-$B$9)*($I$13:I201&gt;0)),0),"")</f>
        <v/>
      </c>
      <c r="Q202" s="54" t="str">
        <f>IF(A202&lt;=$B$5,IF(SUM($J$13:J201)&gt;0,SUMPRODUCT(((A202-$J$13:J201)^-$B$9)*($J$13:J201&gt;0)),0),"")</f>
        <v/>
      </c>
      <c r="R202" s="49" t="str">
        <f t="shared" si="74"/>
        <v/>
      </c>
      <c r="S202" s="53"/>
      <c r="T202" s="54" t="str">
        <f t="shared" si="92"/>
        <v/>
      </c>
      <c r="U202" s="55" t="str">
        <f t="shared" si="93"/>
        <v/>
      </c>
      <c r="V202" s="49" t="str">
        <f t="shared" si="75"/>
        <v/>
      </c>
      <c r="W202" s="55" t="str">
        <f t="shared" si="94"/>
        <v/>
      </c>
      <c r="X202" s="55" t="str">
        <f t="shared" si="95"/>
        <v/>
      </c>
      <c r="Y202" s="49" t="str">
        <f t="shared" si="76"/>
        <v/>
      </c>
      <c r="Z202" s="53"/>
      <c r="AA202" s="50" t="str">
        <f t="shared" si="77"/>
        <v/>
      </c>
      <c r="AB202" s="50" t="str">
        <f t="shared" si="78"/>
        <v/>
      </c>
      <c r="AC202" s="51" t="str">
        <f t="shared" si="79"/>
        <v/>
      </c>
      <c r="AD202" s="50" t="str">
        <f t="shared" si="80"/>
        <v/>
      </c>
      <c r="AE202" s="50" t="str">
        <f t="shared" si="81"/>
        <v/>
      </c>
      <c r="AF202" s="51" t="str">
        <f t="shared" si="82"/>
        <v/>
      </c>
      <c r="AG202" s="53"/>
      <c r="AH202" s="50" t="str">
        <f t="shared" si="83"/>
        <v/>
      </c>
      <c r="AI202" s="50" t="str">
        <f t="shared" si="84"/>
        <v/>
      </c>
      <c r="AJ202" s="53"/>
      <c r="AK202" s="50" t="str">
        <f t="shared" si="85"/>
        <v/>
      </c>
      <c r="AL202" s="50" t="str">
        <f t="shared" si="86"/>
        <v/>
      </c>
      <c r="AM202" s="50" t="str">
        <f t="shared" si="87"/>
        <v/>
      </c>
      <c r="AN202" s="50" t="str">
        <f t="shared" si="88"/>
        <v/>
      </c>
      <c r="AO202" s="50" t="str">
        <f t="shared" si="89"/>
        <v/>
      </c>
      <c r="AP202" s="50" t="str">
        <f t="shared" si="90"/>
        <v/>
      </c>
      <c r="AQ202" s="53"/>
      <c r="AR202" s="55" t="s">
        <v>15</v>
      </c>
      <c r="AS202" s="55"/>
      <c r="AT202" s="55"/>
      <c r="AU202" s="55"/>
      <c r="AV202" s="55"/>
      <c r="AW202" s="55"/>
      <c r="AX202" s="55"/>
    </row>
    <row r="203" spans="1:50" x14ac:dyDescent="0.25">
      <c r="A203" s="52">
        <f t="shared" si="96"/>
        <v>190</v>
      </c>
      <c r="B203" s="52" t="str">
        <f t="shared" si="91"/>
        <v/>
      </c>
      <c r="C203" s="8" t="str">
        <f t="shared" si="67"/>
        <v/>
      </c>
      <c r="D203" s="8" t="str">
        <f t="shared" si="68"/>
        <v/>
      </c>
      <c r="E203" s="53"/>
      <c r="F203" s="8" t="str">
        <f t="shared" si="69"/>
        <v/>
      </c>
      <c r="G203" s="8" t="str">
        <f t="shared" si="70"/>
        <v/>
      </c>
      <c r="H203" s="46" t="str">
        <f t="shared" si="65"/>
        <v/>
      </c>
      <c r="I203" s="47" t="str">
        <f t="shared" si="71"/>
        <v/>
      </c>
      <c r="J203" s="47" t="str">
        <f t="shared" si="72"/>
        <v/>
      </c>
      <c r="K203" s="46" t="str">
        <f t="shared" si="66"/>
        <v/>
      </c>
      <c r="L203" s="53"/>
      <c r="M203" s="54" t="str">
        <f>IF(A203&lt;=$B$5,IF(SUM($F$13:F202)&gt;0,SUMPRODUCT(((A203-$F$13:F202)^-$B$9)*($F$13:F202&gt;0)),0),"")</f>
        <v/>
      </c>
      <c r="N203" s="54" t="str">
        <f>IF(A203&lt;=$B$5,IF(SUM($G$13:G202)&gt;0,SUMPRODUCT(((A203-$G$13:G202)^-$B$9)*($G$13:G202&gt;0)),0),"")</f>
        <v/>
      </c>
      <c r="O203" s="49" t="str">
        <f t="shared" si="73"/>
        <v/>
      </c>
      <c r="P203" s="54" t="str">
        <f>IF(A203&lt;=$B$5,IF(SUM($I$13:I202)&lt;&gt;0,SUMPRODUCT(((A203-$I$13:I202)^-$B$9)*($I$13:I202&gt;0)),0),"")</f>
        <v/>
      </c>
      <c r="Q203" s="54" t="str">
        <f>IF(A203&lt;=$B$5,IF(SUM($J$13:J202)&gt;0,SUMPRODUCT(((A203-$J$13:J202)^-$B$9)*($J$13:J202&gt;0)),0),"")</f>
        <v/>
      </c>
      <c r="R203" s="49" t="str">
        <f t="shared" si="74"/>
        <v/>
      </c>
      <c r="S203" s="53"/>
      <c r="T203" s="54" t="str">
        <f t="shared" si="92"/>
        <v/>
      </c>
      <c r="U203" s="55" t="str">
        <f t="shared" si="93"/>
        <v/>
      </c>
      <c r="V203" s="49" t="str">
        <f t="shared" si="75"/>
        <v/>
      </c>
      <c r="W203" s="55" t="str">
        <f t="shared" si="94"/>
        <v/>
      </c>
      <c r="X203" s="55" t="str">
        <f t="shared" si="95"/>
        <v/>
      </c>
      <c r="Y203" s="49" t="str">
        <f t="shared" si="76"/>
        <v/>
      </c>
      <c r="Z203" s="53"/>
      <c r="AA203" s="50" t="str">
        <f t="shared" si="77"/>
        <v/>
      </c>
      <c r="AB203" s="50" t="str">
        <f t="shared" si="78"/>
        <v/>
      </c>
      <c r="AC203" s="51" t="str">
        <f t="shared" si="79"/>
        <v/>
      </c>
      <c r="AD203" s="50" t="str">
        <f t="shared" si="80"/>
        <v/>
      </c>
      <c r="AE203" s="50" t="str">
        <f t="shared" si="81"/>
        <v/>
      </c>
      <c r="AF203" s="51" t="str">
        <f t="shared" si="82"/>
        <v/>
      </c>
      <c r="AG203" s="53"/>
      <c r="AH203" s="50" t="str">
        <f t="shared" si="83"/>
        <v/>
      </c>
      <c r="AI203" s="50" t="str">
        <f t="shared" si="84"/>
        <v/>
      </c>
      <c r="AJ203" s="53"/>
      <c r="AK203" s="50" t="str">
        <f t="shared" si="85"/>
        <v/>
      </c>
      <c r="AL203" s="50" t="str">
        <f t="shared" si="86"/>
        <v/>
      </c>
      <c r="AM203" s="50" t="str">
        <f t="shared" si="87"/>
        <v/>
      </c>
      <c r="AN203" s="50" t="str">
        <f t="shared" si="88"/>
        <v/>
      </c>
      <c r="AO203" s="50" t="str">
        <f t="shared" si="89"/>
        <v/>
      </c>
      <c r="AP203" s="50" t="str">
        <f t="shared" si="90"/>
        <v/>
      </c>
      <c r="AQ203" s="53"/>
      <c r="AR203" s="55" t="s">
        <v>15</v>
      </c>
      <c r="AS203" s="55"/>
      <c r="AT203" s="55"/>
      <c r="AU203" s="55"/>
      <c r="AV203" s="55"/>
      <c r="AW203" s="55"/>
      <c r="AX203" s="55"/>
    </row>
    <row r="204" spans="1:50" x14ac:dyDescent="0.25">
      <c r="A204" s="52">
        <f t="shared" si="96"/>
        <v>191</v>
      </c>
      <c r="B204" s="52" t="str">
        <f t="shared" si="91"/>
        <v/>
      </c>
      <c r="C204" s="8" t="str">
        <f t="shared" si="67"/>
        <v/>
      </c>
      <c r="D204" s="8" t="str">
        <f t="shared" si="68"/>
        <v/>
      </c>
      <c r="E204" s="53"/>
      <c r="F204" s="8" t="str">
        <f t="shared" si="69"/>
        <v/>
      </c>
      <c r="G204" s="8" t="str">
        <f t="shared" si="70"/>
        <v/>
      </c>
      <c r="H204" s="46" t="str">
        <f t="shared" si="65"/>
        <v/>
      </c>
      <c r="I204" s="47" t="str">
        <f t="shared" si="71"/>
        <v/>
      </c>
      <c r="J204" s="47" t="str">
        <f t="shared" si="72"/>
        <v/>
      </c>
      <c r="K204" s="46" t="str">
        <f t="shared" si="66"/>
        <v/>
      </c>
      <c r="L204" s="53"/>
      <c r="M204" s="54" t="str">
        <f>IF(A204&lt;=$B$5,IF(SUM($F$13:F203)&gt;0,SUMPRODUCT(((A204-$F$13:F203)^-$B$9)*($F$13:F203&gt;0)),0),"")</f>
        <v/>
      </c>
      <c r="N204" s="54" t="str">
        <f>IF(A204&lt;=$B$5,IF(SUM($G$13:G203)&gt;0,SUMPRODUCT(((A204-$G$13:G203)^-$B$9)*($G$13:G203&gt;0)),0),"")</f>
        <v/>
      </c>
      <c r="O204" s="49" t="str">
        <f t="shared" si="73"/>
        <v/>
      </c>
      <c r="P204" s="54" t="str">
        <f>IF(A204&lt;=$B$5,IF(SUM($I$13:I203)&lt;&gt;0,SUMPRODUCT(((A204-$I$13:I203)^-$B$9)*($I$13:I203&gt;0)),0),"")</f>
        <v/>
      </c>
      <c r="Q204" s="54" t="str">
        <f>IF(A204&lt;=$B$5,IF(SUM($J$13:J203)&gt;0,SUMPRODUCT(((A204-$J$13:J203)^-$B$9)*($J$13:J203&gt;0)),0),"")</f>
        <v/>
      </c>
      <c r="R204" s="49" t="str">
        <f t="shared" si="74"/>
        <v/>
      </c>
      <c r="S204" s="53"/>
      <c r="T204" s="54" t="str">
        <f t="shared" si="92"/>
        <v/>
      </c>
      <c r="U204" s="55" t="str">
        <f t="shared" si="93"/>
        <v/>
      </c>
      <c r="V204" s="49" t="str">
        <f t="shared" si="75"/>
        <v/>
      </c>
      <c r="W204" s="55" t="str">
        <f t="shared" si="94"/>
        <v/>
      </c>
      <c r="X204" s="55" t="str">
        <f t="shared" si="95"/>
        <v/>
      </c>
      <c r="Y204" s="49" t="str">
        <f t="shared" si="76"/>
        <v/>
      </c>
      <c r="Z204" s="53"/>
      <c r="AA204" s="50" t="str">
        <f t="shared" si="77"/>
        <v/>
      </c>
      <c r="AB204" s="50" t="str">
        <f t="shared" si="78"/>
        <v/>
      </c>
      <c r="AC204" s="51" t="str">
        <f t="shared" si="79"/>
        <v/>
      </c>
      <c r="AD204" s="50" t="str">
        <f t="shared" si="80"/>
        <v/>
      </c>
      <c r="AE204" s="50" t="str">
        <f t="shared" si="81"/>
        <v/>
      </c>
      <c r="AF204" s="51" t="str">
        <f t="shared" si="82"/>
        <v/>
      </c>
      <c r="AG204" s="53"/>
      <c r="AH204" s="50" t="str">
        <f t="shared" si="83"/>
        <v/>
      </c>
      <c r="AI204" s="50" t="str">
        <f t="shared" si="84"/>
        <v/>
      </c>
      <c r="AJ204" s="53"/>
      <c r="AK204" s="50" t="str">
        <f t="shared" si="85"/>
        <v/>
      </c>
      <c r="AL204" s="50" t="str">
        <f t="shared" si="86"/>
        <v/>
      </c>
      <c r="AM204" s="50" t="str">
        <f t="shared" si="87"/>
        <v/>
      </c>
      <c r="AN204" s="50" t="str">
        <f t="shared" si="88"/>
        <v/>
      </c>
      <c r="AO204" s="50" t="str">
        <f t="shared" si="89"/>
        <v/>
      </c>
      <c r="AP204" s="50" t="str">
        <f t="shared" si="90"/>
        <v/>
      </c>
      <c r="AQ204" s="53"/>
      <c r="AR204" s="55" t="s">
        <v>15</v>
      </c>
      <c r="AS204" s="55"/>
      <c r="AT204" s="55"/>
      <c r="AU204" s="55"/>
      <c r="AV204" s="55"/>
      <c r="AW204" s="55"/>
      <c r="AX204" s="55"/>
    </row>
    <row r="205" spans="1:50" x14ac:dyDescent="0.25">
      <c r="A205" s="52">
        <f t="shared" si="96"/>
        <v>192</v>
      </c>
      <c r="B205" s="52" t="str">
        <f t="shared" si="91"/>
        <v/>
      </c>
      <c r="C205" s="8" t="str">
        <f t="shared" si="67"/>
        <v/>
      </c>
      <c r="D205" s="8" t="str">
        <f t="shared" si="68"/>
        <v/>
      </c>
      <c r="E205" s="53"/>
      <c r="F205" s="8" t="str">
        <f t="shared" si="69"/>
        <v/>
      </c>
      <c r="G205" s="8" t="str">
        <f t="shared" si="70"/>
        <v/>
      </c>
      <c r="H205" s="46" t="str">
        <f t="shared" ref="H205:H268" si="97">IF(A205&lt;=$B$5,IF(A205=0,1,0),"")</f>
        <v/>
      </c>
      <c r="I205" s="47" t="str">
        <f t="shared" si="71"/>
        <v/>
      </c>
      <c r="J205" s="47" t="str">
        <f t="shared" si="72"/>
        <v/>
      </c>
      <c r="K205" s="46" t="str">
        <f t="shared" ref="K205:K268" si="98">IF(A205&lt;=$B$5,IF(A205=0,1,0),"")</f>
        <v/>
      </c>
      <c r="L205" s="53"/>
      <c r="M205" s="54" t="str">
        <f>IF(A205&lt;=$B$5,IF(SUM($F$13:F204)&gt;0,SUMPRODUCT(((A205-$F$13:F204)^-$B$9)*($F$13:F204&gt;0)),0),"")</f>
        <v/>
      </c>
      <c r="N205" s="54" t="str">
        <f>IF(A205&lt;=$B$5,IF(SUM($G$13:G204)&gt;0,SUMPRODUCT(((A205-$G$13:G204)^-$B$9)*($G$13:G204&gt;0)),0),"")</f>
        <v/>
      </c>
      <c r="O205" s="49" t="str">
        <f t="shared" si="73"/>
        <v/>
      </c>
      <c r="P205" s="54" t="str">
        <f>IF(A205&lt;=$B$5,IF(SUM($I$13:I204)&lt;&gt;0,SUMPRODUCT(((A205-$I$13:I204)^-$B$9)*($I$13:I204&gt;0)),0),"")</f>
        <v/>
      </c>
      <c r="Q205" s="54" t="str">
        <f>IF(A205&lt;=$B$5,IF(SUM($J$13:J204)&gt;0,SUMPRODUCT(((A205-$J$13:J204)^-$B$9)*($J$13:J204&gt;0)),0),"")</f>
        <v/>
      </c>
      <c r="R205" s="49" t="str">
        <f t="shared" si="74"/>
        <v/>
      </c>
      <c r="S205" s="53"/>
      <c r="T205" s="54" t="str">
        <f t="shared" si="92"/>
        <v/>
      </c>
      <c r="U205" s="55" t="str">
        <f t="shared" si="93"/>
        <v/>
      </c>
      <c r="V205" s="49" t="str">
        <f t="shared" si="75"/>
        <v/>
      </c>
      <c r="W205" s="55" t="str">
        <f t="shared" si="94"/>
        <v/>
      </c>
      <c r="X205" s="55" t="str">
        <f t="shared" si="95"/>
        <v/>
      </c>
      <c r="Y205" s="49" t="str">
        <f t="shared" si="76"/>
        <v/>
      </c>
      <c r="Z205" s="53"/>
      <c r="AA205" s="50" t="str">
        <f t="shared" si="77"/>
        <v/>
      </c>
      <c r="AB205" s="50" t="str">
        <f t="shared" si="78"/>
        <v/>
      </c>
      <c r="AC205" s="51" t="str">
        <f t="shared" si="79"/>
        <v/>
      </c>
      <c r="AD205" s="50" t="str">
        <f t="shared" si="80"/>
        <v/>
      </c>
      <c r="AE205" s="50" t="str">
        <f t="shared" si="81"/>
        <v/>
      </c>
      <c r="AF205" s="51" t="str">
        <f t="shared" si="82"/>
        <v/>
      </c>
      <c r="AG205" s="53"/>
      <c r="AH205" s="50" t="str">
        <f t="shared" si="83"/>
        <v/>
      </c>
      <c r="AI205" s="50" t="str">
        <f t="shared" si="84"/>
        <v/>
      </c>
      <c r="AJ205" s="53"/>
      <c r="AK205" s="50" t="str">
        <f t="shared" si="85"/>
        <v/>
      </c>
      <c r="AL205" s="50" t="str">
        <f t="shared" si="86"/>
        <v/>
      </c>
      <c r="AM205" s="50" t="str">
        <f t="shared" si="87"/>
        <v/>
      </c>
      <c r="AN205" s="50" t="str">
        <f t="shared" si="88"/>
        <v/>
      </c>
      <c r="AO205" s="50" t="str">
        <f t="shared" si="89"/>
        <v/>
      </c>
      <c r="AP205" s="50" t="str">
        <f t="shared" si="90"/>
        <v/>
      </c>
      <c r="AQ205" s="53"/>
      <c r="AR205" s="55" t="s">
        <v>15</v>
      </c>
      <c r="AS205" s="55"/>
      <c r="AT205" s="55"/>
      <c r="AU205" s="55"/>
      <c r="AV205" s="55"/>
      <c r="AW205" s="55"/>
      <c r="AX205" s="55"/>
    </row>
    <row r="206" spans="1:50" x14ac:dyDescent="0.25">
      <c r="A206" s="52">
        <f t="shared" si="96"/>
        <v>193</v>
      </c>
      <c r="B206" s="52" t="str">
        <f t="shared" si="91"/>
        <v/>
      </c>
      <c r="C206" s="8" t="str">
        <f t="shared" ref="C206:C269" si="99">IF(AND(B206=1,AR206&lt;=$B$3,A206&lt;=$B$5),$B$1,IF(AND(B206=1,AR206&gt;$B$3,A206&lt;=$B$5),$B$2,""))</f>
        <v/>
      </c>
      <c r="D206" s="8" t="str">
        <f t="shared" ref="D206:D269" si="100">IF(AND(B206=2,AR206&lt;=$D$3,A206&lt;=$B$5),$D$1,IF(AND(B206=2,AR206&gt;$D$3,A206&lt;=$B$5),$D$2,""))</f>
        <v/>
      </c>
      <c r="E206" s="53"/>
      <c r="F206" s="8" t="str">
        <f t="shared" ref="F206:F269" si="101">IF(A206&lt;=$B$5,IF(AND(C206=$B$1,C206&lt;&gt;""),A206,0),"")</f>
        <v/>
      </c>
      <c r="G206" s="8" t="str">
        <f t="shared" ref="G206:G269" si="102">IF(A206&lt;=$B$5,IF(AND(C206=$B$2,C206&lt;&gt;""),A206,0),"")</f>
        <v/>
      </c>
      <c r="H206" s="46" t="str">
        <f t="shared" si="97"/>
        <v/>
      </c>
      <c r="I206" s="47" t="str">
        <f t="shared" ref="I206:I269" si="103">IF(A206&lt;=$B$5,IF(AND(D206=$D$1,D206&lt;&gt;""),A206,0),"")</f>
        <v/>
      </c>
      <c r="J206" s="47" t="str">
        <f t="shared" ref="J206:J269" si="104">IF(A206&lt;=$B$5,IF(AND(D206=$D$2,D206&lt;&gt;""),A206,0),"")</f>
        <v/>
      </c>
      <c r="K206" s="46" t="str">
        <f t="shared" si="98"/>
        <v/>
      </c>
      <c r="L206" s="53"/>
      <c r="M206" s="54" t="str">
        <f>IF(A206&lt;=$B$5,IF(SUM($F$13:F205)&gt;0,SUMPRODUCT(((A206-$F$13:F205)^-$B$9)*($F$13:F205&gt;0)),0),"")</f>
        <v/>
      </c>
      <c r="N206" s="54" t="str">
        <f>IF(A206&lt;=$B$5,IF(SUM($G$13:G205)&gt;0,SUMPRODUCT(((A206-$G$13:G205)^-$B$9)*($G$13:G205&gt;0)),0),"")</f>
        <v/>
      </c>
      <c r="O206" s="49" t="str">
        <f t="shared" ref="O206:O269" si="105">IF(A206&lt;=$B$5,($A206-$A$13)^-$B$9,"")</f>
        <v/>
      </c>
      <c r="P206" s="54" t="str">
        <f>IF(A206&lt;=$B$5,IF(SUM($I$13:I205)&lt;&gt;0,SUMPRODUCT(((A206-$I$13:I205)^-$B$9)*($I$13:I205&gt;0)),0),"")</f>
        <v/>
      </c>
      <c r="Q206" s="54" t="str">
        <f>IF(A206&lt;=$B$5,IF(SUM($J$13:J205)&gt;0,SUMPRODUCT(((A206-$J$13:J205)^-$B$9)*($J$13:J205&gt;0)),0),"")</f>
        <v/>
      </c>
      <c r="R206" s="49" t="str">
        <f t="shared" ref="R206:R269" si="106">IF(A206&lt;=$B$5,($A206-$A$13)^-$B$9,"")</f>
        <v/>
      </c>
      <c r="S206" s="53"/>
      <c r="T206" s="54" t="str">
        <f t="shared" si="92"/>
        <v/>
      </c>
      <c r="U206" s="55" t="str">
        <f t="shared" si="93"/>
        <v/>
      </c>
      <c r="V206" s="49" t="str">
        <f t="shared" ref="V206:V269" si="107">IF(A206&lt;=$B$5,IF(O206&lt;&gt;0,LN(O206)+AM206,$V$13),"")</f>
        <v/>
      </c>
      <c r="W206" s="55" t="str">
        <f t="shared" si="94"/>
        <v/>
      </c>
      <c r="X206" s="55" t="str">
        <f t="shared" si="95"/>
        <v/>
      </c>
      <c r="Y206" s="49" t="str">
        <f t="shared" ref="Y206:Y269" si="108">IF(A206&lt;=$B$5,IF(R206&lt;&gt;0,LN(R206)+AP206,$Y$13),"")</f>
        <v/>
      </c>
      <c r="Z206" s="53"/>
      <c r="AA206" s="50" t="str">
        <f t="shared" ref="AA206:AA269" si="109">IF(A206&lt;=$B$5,((EXP(T206/$B$7))/(EXP(T206/$B$7)+EXP(U206/$B$7)+EXP(V206/$B$7))),"")</f>
        <v/>
      </c>
      <c r="AB206" s="50" t="str">
        <f t="shared" ref="AB206:AB269" si="110">IF(A206&lt;=$B$5,((EXP(U206/$B$7))/(EXP(T206/$B$7)+EXP(U206/$B$7)+EXP(V206/$B$7))),"")</f>
        <v/>
      </c>
      <c r="AC206" s="51" t="str">
        <f t="shared" ref="AC206:AC269" si="111">IF(A206&lt;=$B$5,((EXP(V206/$B$7))/(EXP(T206/$B$7)+EXP(U206/$B$7)+EXP(V206/$B$7))),"")</f>
        <v/>
      </c>
      <c r="AD206" s="50" t="str">
        <f t="shared" ref="AD206:AD269" si="112">IF(A206&lt;=$B$5,((EXP(W206/$B$7))/(EXP(W206/$B$7)+EXP(X206/$B$7)+EXP(Y206/$B$7))),"")</f>
        <v/>
      </c>
      <c r="AE206" s="50" t="str">
        <f t="shared" ref="AE206:AE269" si="113">IF(A206&lt;=$B$5,((EXP(X206/$B$7))/(EXP(W206/$B$7)+EXP(X206/$B$7)+EXP(Y206/$B$7))),"")</f>
        <v/>
      </c>
      <c r="AF206" s="51" t="str">
        <f t="shared" ref="AF206:AF269" si="114">IF(A206&lt;=$B$5,((EXP(Y206/$B$7))/(EXP(W206/$B$7)+EXP(X206/$B$7)+EXP(Y206/$B$7))),"")</f>
        <v/>
      </c>
      <c r="AG206" s="53"/>
      <c r="AH206" s="50" t="str">
        <f t="shared" ref="AH206:AH269" si="115">IF(A206&lt;=$B$5,AA206*$B$1+AB206*$B$2+AC206*$B$6,"")</f>
        <v/>
      </c>
      <c r="AI206" s="50" t="str">
        <f t="shared" ref="AI206:AI269" si="116">IF(A206&lt;=$B$5,AD206*$D$1+AE206*$D$2+AF206*$B$6,"")</f>
        <v/>
      </c>
      <c r="AJ206" s="53"/>
      <c r="AK206" s="50" t="str">
        <f t="shared" ref="AK206:AK269" si="117">IF(A206&lt;=$B$5,$B$8*LN((1-AS206)/AS206),"")</f>
        <v/>
      </c>
      <c r="AL206" s="50" t="str">
        <f t="shared" ref="AL206:AL269" si="118">IF(A206&lt;=$B$5,$B$8*LN((1-AT206)/AT206),"")</f>
        <v/>
      </c>
      <c r="AM206" s="50" t="str">
        <f t="shared" ref="AM206:AM269" si="119">IF(A206&lt;=$B$5,$B$8*LN((1-AW206)/AW206),"")</f>
        <v/>
      </c>
      <c r="AN206" s="50" t="str">
        <f t="shared" ref="AN206:AN269" si="120">IF(A206&lt;=$B$5,$B$8*LN((1-AU206)/AU206),"")</f>
        <v/>
      </c>
      <c r="AO206" s="50" t="str">
        <f t="shared" ref="AO206:AO269" si="121">IF(A206&lt;=$B$5,$B$8*LN((1-AV206)/AV206),"")</f>
        <v/>
      </c>
      <c r="AP206" s="50" t="str">
        <f t="shared" ref="AP206:AP269" si="122">IF(A206&lt;=$B$5,$B$8*LN((1-AX206)/AX206),"")</f>
        <v/>
      </c>
      <c r="AQ206" s="53"/>
      <c r="AR206" s="55" t="s">
        <v>15</v>
      </c>
      <c r="AS206" s="55"/>
      <c r="AT206" s="55"/>
      <c r="AU206" s="55"/>
      <c r="AV206" s="55"/>
      <c r="AW206" s="55"/>
      <c r="AX206" s="55"/>
    </row>
    <row r="207" spans="1:50" x14ac:dyDescent="0.25">
      <c r="A207" s="52">
        <f t="shared" si="96"/>
        <v>194</v>
      </c>
      <c r="B207" s="52" t="str">
        <f t="shared" ref="B207:B270" si="123">IF(A207&lt;=$B$5,IF(AH207&gt;AI207,1,2),"")</f>
        <v/>
      </c>
      <c r="C207" s="8" t="str">
        <f t="shared" si="99"/>
        <v/>
      </c>
      <c r="D207" s="8" t="str">
        <f t="shared" si="100"/>
        <v/>
      </c>
      <c r="E207" s="53"/>
      <c r="F207" s="8" t="str">
        <f t="shared" si="101"/>
        <v/>
      </c>
      <c r="G207" s="8" t="str">
        <f t="shared" si="102"/>
        <v/>
      </c>
      <c r="H207" s="46" t="str">
        <f t="shared" si="97"/>
        <v/>
      </c>
      <c r="I207" s="47" t="str">
        <f t="shared" si="103"/>
        <v/>
      </c>
      <c r="J207" s="47" t="str">
        <f t="shared" si="104"/>
        <v/>
      </c>
      <c r="K207" s="46" t="str">
        <f t="shared" si="98"/>
        <v/>
      </c>
      <c r="L207" s="53"/>
      <c r="M207" s="54" t="str">
        <f>IF(A207&lt;=$B$5,IF(SUM($F$13:F206)&gt;0,SUMPRODUCT(((A207-$F$13:F206)^-$B$9)*($F$13:F206&gt;0)),0),"")</f>
        <v/>
      </c>
      <c r="N207" s="54" t="str">
        <f>IF(A207&lt;=$B$5,IF(SUM($G$13:G206)&gt;0,SUMPRODUCT(((A207-$G$13:G206)^-$B$9)*($G$13:G206&gt;0)),0),"")</f>
        <v/>
      </c>
      <c r="O207" s="49" t="str">
        <f t="shared" si="105"/>
        <v/>
      </c>
      <c r="P207" s="54" t="str">
        <f>IF(A207&lt;=$B$5,IF(SUM($I$13:I206)&lt;&gt;0,SUMPRODUCT(((A207-$I$13:I206)^-$B$9)*($I$13:I206&gt;0)),0),"")</f>
        <v/>
      </c>
      <c r="Q207" s="54" t="str">
        <f>IF(A207&lt;=$B$5,IF(SUM($J$13:J206)&gt;0,SUMPRODUCT(((A207-$J$13:J206)^-$B$9)*($J$13:J206&gt;0)),0),"")</f>
        <v/>
      </c>
      <c r="R207" s="49" t="str">
        <f t="shared" si="106"/>
        <v/>
      </c>
      <c r="S207" s="53"/>
      <c r="T207" s="54" t="str">
        <f t="shared" ref="T207:T270" si="124">IF(A207&lt;=$B$5,IF(M207&lt;&gt;0,LN(M207)+AK207,$T$14),"")</f>
        <v/>
      </c>
      <c r="U207" s="55" t="str">
        <f t="shared" ref="U207:U270" si="125">IF(A207&lt;=$B$5,IF(N207&lt;&gt;0,LN(N207)+AL207,$U$14),"")</f>
        <v/>
      </c>
      <c r="V207" s="49" t="str">
        <f t="shared" si="107"/>
        <v/>
      </c>
      <c r="W207" s="55" t="str">
        <f t="shared" ref="W207:W270" si="126">IF(A207&lt;=$B$5,IF(P207&lt;&gt;0,LN(P207)+AN207,$W$14),"")</f>
        <v/>
      </c>
      <c r="X207" s="55" t="str">
        <f t="shared" ref="X207:X270" si="127">IF(A207&lt;=$B$5,IF(Q207&lt;&gt;0,LN(Q207)+AO207,$X$14),"")</f>
        <v/>
      </c>
      <c r="Y207" s="49" t="str">
        <f t="shared" si="108"/>
        <v/>
      </c>
      <c r="Z207" s="53"/>
      <c r="AA207" s="50" t="str">
        <f t="shared" si="109"/>
        <v/>
      </c>
      <c r="AB207" s="50" t="str">
        <f t="shared" si="110"/>
        <v/>
      </c>
      <c r="AC207" s="51" t="str">
        <f t="shared" si="111"/>
        <v/>
      </c>
      <c r="AD207" s="50" t="str">
        <f t="shared" si="112"/>
        <v/>
      </c>
      <c r="AE207" s="50" t="str">
        <f t="shared" si="113"/>
        <v/>
      </c>
      <c r="AF207" s="51" t="str">
        <f t="shared" si="114"/>
        <v/>
      </c>
      <c r="AG207" s="53"/>
      <c r="AH207" s="50" t="str">
        <f t="shared" si="115"/>
        <v/>
      </c>
      <c r="AI207" s="50" t="str">
        <f t="shared" si="116"/>
        <v/>
      </c>
      <c r="AJ207" s="53"/>
      <c r="AK207" s="50" t="str">
        <f t="shared" si="117"/>
        <v/>
      </c>
      <c r="AL207" s="50" t="str">
        <f t="shared" si="118"/>
        <v/>
      </c>
      <c r="AM207" s="50" t="str">
        <f t="shared" si="119"/>
        <v/>
      </c>
      <c r="AN207" s="50" t="str">
        <f t="shared" si="120"/>
        <v/>
      </c>
      <c r="AO207" s="50" t="str">
        <f t="shared" si="121"/>
        <v/>
      </c>
      <c r="AP207" s="50" t="str">
        <f t="shared" si="122"/>
        <v/>
      </c>
      <c r="AQ207" s="53"/>
      <c r="AR207" s="55" t="s">
        <v>15</v>
      </c>
      <c r="AS207" s="55"/>
      <c r="AT207" s="55"/>
      <c r="AU207" s="55"/>
      <c r="AV207" s="55"/>
      <c r="AW207" s="55"/>
      <c r="AX207" s="55"/>
    </row>
    <row r="208" spans="1:50" x14ac:dyDescent="0.25">
      <c r="A208" s="52">
        <f t="shared" si="96"/>
        <v>195</v>
      </c>
      <c r="B208" s="52" t="str">
        <f t="shared" si="123"/>
        <v/>
      </c>
      <c r="C208" s="8" t="str">
        <f t="shared" si="99"/>
        <v/>
      </c>
      <c r="D208" s="8" t="str">
        <f t="shared" si="100"/>
        <v/>
      </c>
      <c r="E208" s="53"/>
      <c r="F208" s="8" t="str">
        <f t="shared" si="101"/>
        <v/>
      </c>
      <c r="G208" s="8" t="str">
        <f t="shared" si="102"/>
        <v/>
      </c>
      <c r="H208" s="46" t="str">
        <f t="shared" si="97"/>
        <v/>
      </c>
      <c r="I208" s="47" t="str">
        <f t="shared" si="103"/>
        <v/>
      </c>
      <c r="J208" s="47" t="str">
        <f t="shared" si="104"/>
        <v/>
      </c>
      <c r="K208" s="46" t="str">
        <f t="shared" si="98"/>
        <v/>
      </c>
      <c r="L208" s="53"/>
      <c r="M208" s="54" t="str">
        <f>IF(A208&lt;=$B$5,IF(SUM($F$13:F207)&gt;0,SUMPRODUCT(((A208-$F$13:F207)^-$B$9)*($F$13:F207&gt;0)),0),"")</f>
        <v/>
      </c>
      <c r="N208" s="54" t="str">
        <f>IF(A208&lt;=$B$5,IF(SUM($G$13:G207)&gt;0,SUMPRODUCT(((A208-$G$13:G207)^-$B$9)*($G$13:G207&gt;0)),0),"")</f>
        <v/>
      </c>
      <c r="O208" s="49" t="str">
        <f t="shared" si="105"/>
        <v/>
      </c>
      <c r="P208" s="54" t="str">
        <f>IF(A208&lt;=$B$5,IF(SUM($I$13:I207)&lt;&gt;0,SUMPRODUCT(((A208-$I$13:I207)^-$B$9)*($I$13:I207&gt;0)),0),"")</f>
        <v/>
      </c>
      <c r="Q208" s="54" t="str">
        <f>IF(A208&lt;=$B$5,IF(SUM($J$13:J207)&gt;0,SUMPRODUCT(((A208-$J$13:J207)^-$B$9)*($J$13:J207&gt;0)),0),"")</f>
        <v/>
      </c>
      <c r="R208" s="49" t="str">
        <f t="shared" si="106"/>
        <v/>
      </c>
      <c r="S208" s="53"/>
      <c r="T208" s="54" t="str">
        <f t="shared" si="124"/>
        <v/>
      </c>
      <c r="U208" s="55" t="str">
        <f t="shared" si="125"/>
        <v/>
      </c>
      <c r="V208" s="49" t="str">
        <f t="shared" si="107"/>
        <v/>
      </c>
      <c r="W208" s="55" t="str">
        <f t="shared" si="126"/>
        <v/>
      </c>
      <c r="X208" s="55" t="str">
        <f t="shared" si="127"/>
        <v/>
      </c>
      <c r="Y208" s="49" t="str">
        <f t="shared" si="108"/>
        <v/>
      </c>
      <c r="Z208" s="53"/>
      <c r="AA208" s="50" t="str">
        <f t="shared" si="109"/>
        <v/>
      </c>
      <c r="AB208" s="50" t="str">
        <f t="shared" si="110"/>
        <v/>
      </c>
      <c r="AC208" s="51" t="str">
        <f t="shared" si="111"/>
        <v/>
      </c>
      <c r="AD208" s="50" t="str">
        <f t="shared" si="112"/>
        <v/>
      </c>
      <c r="AE208" s="50" t="str">
        <f t="shared" si="113"/>
        <v/>
      </c>
      <c r="AF208" s="51" t="str">
        <f t="shared" si="114"/>
        <v/>
      </c>
      <c r="AG208" s="53"/>
      <c r="AH208" s="50" t="str">
        <f t="shared" si="115"/>
        <v/>
      </c>
      <c r="AI208" s="50" t="str">
        <f t="shared" si="116"/>
        <v/>
      </c>
      <c r="AJ208" s="53"/>
      <c r="AK208" s="50" t="str">
        <f t="shared" si="117"/>
        <v/>
      </c>
      <c r="AL208" s="50" t="str">
        <f t="shared" si="118"/>
        <v/>
      </c>
      <c r="AM208" s="50" t="str">
        <f t="shared" si="119"/>
        <v/>
      </c>
      <c r="AN208" s="50" t="str">
        <f t="shared" si="120"/>
        <v/>
      </c>
      <c r="AO208" s="50" t="str">
        <f t="shared" si="121"/>
        <v/>
      </c>
      <c r="AP208" s="50" t="str">
        <f t="shared" si="122"/>
        <v/>
      </c>
      <c r="AQ208" s="53"/>
      <c r="AR208" s="55" t="s">
        <v>15</v>
      </c>
      <c r="AS208" s="55"/>
      <c r="AT208" s="55"/>
      <c r="AU208" s="55"/>
      <c r="AV208" s="55"/>
      <c r="AW208" s="55"/>
      <c r="AX208" s="55"/>
    </row>
    <row r="209" spans="1:50" x14ac:dyDescent="0.25">
      <c r="A209" s="52">
        <f t="shared" si="96"/>
        <v>196</v>
      </c>
      <c r="B209" s="52" t="str">
        <f t="shared" si="123"/>
        <v/>
      </c>
      <c r="C209" s="8" t="str">
        <f t="shared" si="99"/>
        <v/>
      </c>
      <c r="D209" s="8" t="str">
        <f t="shared" si="100"/>
        <v/>
      </c>
      <c r="E209" s="53"/>
      <c r="F209" s="8" t="str">
        <f t="shared" si="101"/>
        <v/>
      </c>
      <c r="G209" s="8" t="str">
        <f t="shared" si="102"/>
        <v/>
      </c>
      <c r="H209" s="46" t="str">
        <f t="shared" si="97"/>
        <v/>
      </c>
      <c r="I209" s="47" t="str">
        <f t="shared" si="103"/>
        <v/>
      </c>
      <c r="J209" s="47" t="str">
        <f t="shared" si="104"/>
        <v/>
      </c>
      <c r="K209" s="46" t="str">
        <f t="shared" si="98"/>
        <v/>
      </c>
      <c r="L209" s="53"/>
      <c r="M209" s="54" t="str">
        <f>IF(A209&lt;=$B$5,IF(SUM($F$13:F208)&gt;0,SUMPRODUCT(((A209-$F$13:F208)^-$B$9)*($F$13:F208&gt;0)),0),"")</f>
        <v/>
      </c>
      <c r="N209" s="54" t="str">
        <f>IF(A209&lt;=$B$5,IF(SUM($G$13:G208)&gt;0,SUMPRODUCT(((A209-$G$13:G208)^-$B$9)*($G$13:G208&gt;0)),0),"")</f>
        <v/>
      </c>
      <c r="O209" s="49" t="str">
        <f t="shared" si="105"/>
        <v/>
      </c>
      <c r="P209" s="54" t="str">
        <f>IF(A209&lt;=$B$5,IF(SUM($I$13:I208)&lt;&gt;0,SUMPRODUCT(((A209-$I$13:I208)^-$B$9)*($I$13:I208&gt;0)),0),"")</f>
        <v/>
      </c>
      <c r="Q209" s="54" t="str">
        <f>IF(A209&lt;=$B$5,IF(SUM($J$13:J208)&gt;0,SUMPRODUCT(((A209-$J$13:J208)^-$B$9)*($J$13:J208&gt;0)),0),"")</f>
        <v/>
      </c>
      <c r="R209" s="49" t="str">
        <f t="shared" si="106"/>
        <v/>
      </c>
      <c r="S209" s="53"/>
      <c r="T209" s="54" t="str">
        <f t="shared" si="124"/>
        <v/>
      </c>
      <c r="U209" s="55" t="str">
        <f t="shared" si="125"/>
        <v/>
      </c>
      <c r="V209" s="49" t="str">
        <f t="shared" si="107"/>
        <v/>
      </c>
      <c r="W209" s="55" t="str">
        <f t="shared" si="126"/>
        <v/>
      </c>
      <c r="X209" s="55" t="str">
        <f t="shared" si="127"/>
        <v/>
      </c>
      <c r="Y209" s="49" t="str">
        <f t="shared" si="108"/>
        <v/>
      </c>
      <c r="Z209" s="53"/>
      <c r="AA209" s="50" t="str">
        <f t="shared" si="109"/>
        <v/>
      </c>
      <c r="AB209" s="50" t="str">
        <f t="shared" si="110"/>
        <v/>
      </c>
      <c r="AC209" s="51" t="str">
        <f t="shared" si="111"/>
        <v/>
      </c>
      <c r="AD209" s="50" t="str">
        <f t="shared" si="112"/>
        <v/>
      </c>
      <c r="AE209" s="50" t="str">
        <f t="shared" si="113"/>
        <v/>
      </c>
      <c r="AF209" s="51" t="str">
        <f t="shared" si="114"/>
        <v/>
      </c>
      <c r="AG209" s="53"/>
      <c r="AH209" s="50" t="str">
        <f t="shared" si="115"/>
        <v/>
      </c>
      <c r="AI209" s="50" t="str">
        <f t="shared" si="116"/>
        <v/>
      </c>
      <c r="AJ209" s="53"/>
      <c r="AK209" s="50" t="str">
        <f t="shared" si="117"/>
        <v/>
      </c>
      <c r="AL209" s="50" t="str">
        <f t="shared" si="118"/>
        <v/>
      </c>
      <c r="AM209" s="50" t="str">
        <f t="shared" si="119"/>
        <v/>
      </c>
      <c r="AN209" s="50" t="str">
        <f t="shared" si="120"/>
        <v/>
      </c>
      <c r="AO209" s="50" t="str">
        <f t="shared" si="121"/>
        <v/>
      </c>
      <c r="AP209" s="50" t="str">
        <f t="shared" si="122"/>
        <v/>
      </c>
      <c r="AQ209" s="53"/>
      <c r="AR209" s="55" t="s">
        <v>15</v>
      </c>
      <c r="AS209" s="55"/>
      <c r="AT209" s="55"/>
      <c r="AU209" s="55"/>
      <c r="AV209" s="55"/>
      <c r="AW209" s="55"/>
      <c r="AX209" s="55"/>
    </row>
    <row r="210" spans="1:50" x14ac:dyDescent="0.25">
      <c r="A210" s="52">
        <f t="shared" si="96"/>
        <v>197</v>
      </c>
      <c r="B210" s="52" t="str">
        <f t="shared" si="123"/>
        <v/>
      </c>
      <c r="C210" s="8" t="str">
        <f t="shared" si="99"/>
        <v/>
      </c>
      <c r="D210" s="8" t="str">
        <f t="shared" si="100"/>
        <v/>
      </c>
      <c r="E210" s="53"/>
      <c r="F210" s="8" t="str">
        <f t="shared" si="101"/>
        <v/>
      </c>
      <c r="G210" s="8" t="str">
        <f t="shared" si="102"/>
        <v/>
      </c>
      <c r="H210" s="46" t="str">
        <f t="shared" si="97"/>
        <v/>
      </c>
      <c r="I210" s="47" t="str">
        <f t="shared" si="103"/>
        <v/>
      </c>
      <c r="J210" s="47" t="str">
        <f t="shared" si="104"/>
        <v/>
      </c>
      <c r="K210" s="46" t="str">
        <f t="shared" si="98"/>
        <v/>
      </c>
      <c r="L210" s="53"/>
      <c r="M210" s="54" t="str">
        <f>IF(A210&lt;=$B$5,IF(SUM($F$13:F209)&gt;0,SUMPRODUCT(((A210-$F$13:F209)^-$B$9)*($F$13:F209&gt;0)),0),"")</f>
        <v/>
      </c>
      <c r="N210" s="54" t="str">
        <f>IF(A210&lt;=$B$5,IF(SUM($G$13:G209)&gt;0,SUMPRODUCT(((A210-$G$13:G209)^-$B$9)*($G$13:G209&gt;0)),0),"")</f>
        <v/>
      </c>
      <c r="O210" s="49" t="str">
        <f t="shared" si="105"/>
        <v/>
      </c>
      <c r="P210" s="54" t="str">
        <f>IF(A210&lt;=$B$5,IF(SUM($I$13:I209)&lt;&gt;0,SUMPRODUCT(((A210-$I$13:I209)^-$B$9)*($I$13:I209&gt;0)),0),"")</f>
        <v/>
      </c>
      <c r="Q210" s="54" t="str">
        <f>IF(A210&lt;=$B$5,IF(SUM($J$13:J209)&gt;0,SUMPRODUCT(((A210-$J$13:J209)^-$B$9)*($J$13:J209&gt;0)),0),"")</f>
        <v/>
      </c>
      <c r="R210" s="49" t="str">
        <f t="shared" si="106"/>
        <v/>
      </c>
      <c r="S210" s="53"/>
      <c r="T210" s="54" t="str">
        <f t="shared" si="124"/>
        <v/>
      </c>
      <c r="U210" s="55" t="str">
        <f t="shared" si="125"/>
        <v/>
      </c>
      <c r="V210" s="49" t="str">
        <f t="shared" si="107"/>
        <v/>
      </c>
      <c r="W210" s="55" t="str">
        <f t="shared" si="126"/>
        <v/>
      </c>
      <c r="X210" s="55" t="str">
        <f t="shared" si="127"/>
        <v/>
      </c>
      <c r="Y210" s="49" t="str">
        <f t="shared" si="108"/>
        <v/>
      </c>
      <c r="Z210" s="53"/>
      <c r="AA210" s="50" t="str">
        <f t="shared" si="109"/>
        <v/>
      </c>
      <c r="AB210" s="50" t="str">
        <f t="shared" si="110"/>
        <v/>
      </c>
      <c r="AC210" s="51" t="str">
        <f t="shared" si="111"/>
        <v/>
      </c>
      <c r="AD210" s="50" t="str">
        <f t="shared" si="112"/>
        <v/>
      </c>
      <c r="AE210" s="50" t="str">
        <f t="shared" si="113"/>
        <v/>
      </c>
      <c r="AF210" s="51" t="str">
        <f t="shared" si="114"/>
        <v/>
      </c>
      <c r="AG210" s="53"/>
      <c r="AH210" s="50" t="str">
        <f t="shared" si="115"/>
        <v/>
      </c>
      <c r="AI210" s="50" t="str">
        <f t="shared" si="116"/>
        <v/>
      </c>
      <c r="AJ210" s="53"/>
      <c r="AK210" s="50" t="str">
        <f t="shared" si="117"/>
        <v/>
      </c>
      <c r="AL210" s="50" t="str">
        <f t="shared" si="118"/>
        <v/>
      </c>
      <c r="AM210" s="50" t="str">
        <f t="shared" si="119"/>
        <v/>
      </c>
      <c r="AN210" s="50" t="str">
        <f t="shared" si="120"/>
        <v/>
      </c>
      <c r="AO210" s="50" t="str">
        <f t="shared" si="121"/>
        <v/>
      </c>
      <c r="AP210" s="50" t="str">
        <f t="shared" si="122"/>
        <v/>
      </c>
      <c r="AQ210" s="53"/>
      <c r="AR210" s="55" t="s">
        <v>15</v>
      </c>
      <c r="AS210" s="55"/>
      <c r="AT210" s="55"/>
      <c r="AU210" s="55"/>
      <c r="AV210" s="55"/>
      <c r="AW210" s="55"/>
      <c r="AX210" s="55"/>
    </row>
    <row r="211" spans="1:50" x14ac:dyDescent="0.25">
      <c r="A211" s="52">
        <f t="shared" si="96"/>
        <v>198</v>
      </c>
      <c r="B211" s="52" t="str">
        <f t="shared" si="123"/>
        <v/>
      </c>
      <c r="C211" s="8" t="str">
        <f t="shared" si="99"/>
        <v/>
      </c>
      <c r="D211" s="8" t="str">
        <f t="shared" si="100"/>
        <v/>
      </c>
      <c r="E211" s="53"/>
      <c r="F211" s="8" t="str">
        <f t="shared" si="101"/>
        <v/>
      </c>
      <c r="G211" s="8" t="str">
        <f t="shared" si="102"/>
        <v/>
      </c>
      <c r="H211" s="46" t="str">
        <f t="shared" si="97"/>
        <v/>
      </c>
      <c r="I211" s="47" t="str">
        <f t="shared" si="103"/>
        <v/>
      </c>
      <c r="J211" s="47" t="str">
        <f t="shared" si="104"/>
        <v/>
      </c>
      <c r="K211" s="46" t="str">
        <f t="shared" si="98"/>
        <v/>
      </c>
      <c r="L211" s="53"/>
      <c r="M211" s="54" t="str">
        <f>IF(A211&lt;=$B$5,IF(SUM($F$13:F210)&gt;0,SUMPRODUCT(((A211-$F$13:F210)^-$B$9)*($F$13:F210&gt;0)),0),"")</f>
        <v/>
      </c>
      <c r="N211" s="54" t="str">
        <f>IF(A211&lt;=$B$5,IF(SUM($G$13:G210)&gt;0,SUMPRODUCT(((A211-$G$13:G210)^-$B$9)*($G$13:G210&gt;0)),0),"")</f>
        <v/>
      </c>
      <c r="O211" s="49" t="str">
        <f t="shared" si="105"/>
        <v/>
      </c>
      <c r="P211" s="54" t="str">
        <f>IF(A211&lt;=$B$5,IF(SUM($I$13:I210)&lt;&gt;0,SUMPRODUCT(((A211-$I$13:I210)^-$B$9)*($I$13:I210&gt;0)),0),"")</f>
        <v/>
      </c>
      <c r="Q211" s="54" t="str">
        <f>IF(A211&lt;=$B$5,IF(SUM($J$13:J210)&gt;0,SUMPRODUCT(((A211-$J$13:J210)^-$B$9)*($J$13:J210&gt;0)),0),"")</f>
        <v/>
      </c>
      <c r="R211" s="49" t="str">
        <f t="shared" si="106"/>
        <v/>
      </c>
      <c r="S211" s="53"/>
      <c r="T211" s="54" t="str">
        <f t="shared" si="124"/>
        <v/>
      </c>
      <c r="U211" s="55" t="str">
        <f t="shared" si="125"/>
        <v/>
      </c>
      <c r="V211" s="49" t="str">
        <f t="shared" si="107"/>
        <v/>
      </c>
      <c r="W211" s="55" t="str">
        <f t="shared" si="126"/>
        <v/>
      </c>
      <c r="X211" s="55" t="str">
        <f t="shared" si="127"/>
        <v/>
      </c>
      <c r="Y211" s="49" t="str">
        <f t="shared" si="108"/>
        <v/>
      </c>
      <c r="Z211" s="53"/>
      <c r="AA211" s="50" t="str">
        <f t="shared" si="109"/>
        <v/>
      </c>
      <c r="AB211" s="50" t="str">
        <f t="shared" si="110"/>
        <v/>
      </c>
      <c r="AC211" s="51" t="str">
        <f t="shared" si="111"/>
        <v/>
      </c>
      <c r="AD211" s="50" t="str">
        <f t="shared" si="112"/>
        <v/>
      </c>
      <c r="AE211" s="50" t="str">
        <f t="shared" si="113"/>
        <v/>
      </c>
      <c r="AF211" s="51" t="str">
        <f t="shared" si="114"/>
        <v/>
      </c>
      <c r="AG211" s="53"/>
      <c r="AH211" s="50" t="str">
        <f t="shared" si="115"/>
        <v/>
      </c>
      <c r="AI211" s="50" t="str">
        <f t="shared" si="116"/>
        <v/>
      </c>
      <c r="AJ211" s="53"/>
      <c r="AK211" s="50" t="str">
        <f t="shared" si="117"/>
        <v/>
      </c>
      <c r="AL211" s="50" t="str">
        <f t="shared" si="118"/>
        <v/>
      </c>
      <c r="AM211" s="50" t="str">
        <f t="shared" si="119"/>
        <v/>
      </c>
      <c r="AN211" s="50" t="str">
        <f t="shared" si="120"/>
        <v/>
      </c>
      <c r="AO211" s="50" t="str">
        <f t="shared" si="121"/>
        <v/>
      </c>
      <c r="AP211" s="50" t="str">
        <f t="shared" si="122"/>
        <v/>
      </c>
      <c r="AQ211" s="53"/>
      <c r="AR211" s="55" t="s">
        <v>15</v>
      </c>
      <c r="AS211" s="55"/>
      <c r="AT211" s="55"/>
      <c r="AU211" s="55"/>
      <c r="AV211" s="55"/>
      <c r="AW211" s="55"/>
      <c r="AX211" s="55"/>
    </row>
    <row r="212" spans="1:50" x14ac:dyDescent="0.25">
      <c r="A212" s="52">
        <f t="shared" si="96"/>
        <v>199</v>
      </c>
      <c r="B212" s="52" t="str">
        <f t="shared" si="123"/>
        <v/>
      </c>
      <c r="C212" s="8" t="str">
        <f t="shared" si="99"/>
        <v/>
      </c>
      <c r="D212" s="8" t="str">
        <f t="shared" si="100"/>
        <v/>
      </c>
      <c r="E212" s="53"/>
      <c r="F212" s="8" t="str">
        <f t="shared" si="101"/>
        <v/>
      </c>
      <c r="G212" s="8" t="str">
        <f t="shared" si="102"/>
        <v/>
      </c>
      <c r="H212" s="46" t="str">
        <f t="shared" si="97"/>
        <v/>
      </c>
      <c r="I212" s="47" t="str">
        <f t="shared" si="103"/>
        <v/>
      </c>
      <c r="J212" s="47" t="str">
        <f t="shared" si="104"/>
        <v/>
      </c>
      <c r="K212" s="46" t="str">
        <f t="shared" si="98"/>
        <v/>
      </c>
      <c r="L212" s="53"/>
      <c r="M212" s="54" t="str">
        <f>IF(A212&lt;=$B$5,IF(SUM($F$13:F211)&gt;0,SUMPRODUCT(((A212-$F$13:F211)^-$B$9)*($F$13:F211&gt;0)),0),"")</f>
        <v/>
      </c>
      <c r="N212" s="54" t="str">
        <f>IF(A212&lt;=$B$5,IF(SUM($G$13:G211)&gt;0,SUMPRODUCT(((A212-$G$13:G211)^-$B$9)*($G$13:G211&gt;0)),0),"")</f>
        <v/>
      </c>
      <c r="O212" s="49" t="str">
        <f t="shared" si="105"/>
        <v/>
      </c>
      <c r="P212" s="54" t="str">
        <f>IF(A212&lt;=$B$5,IF(SUM($I$13:I211)&lt;&gt;0,SUMPRODUCT(((A212-$I$13:I211)^-$B$9)*($I$13:I211&gt;0)),0),"")</f>
        <v/>
      </c>
      <c r="Q212" s="54" t="str">
        <f>IF(A212&lt;=$B$5,IF(SUM($J$13:J211)&gt;0,SUMPRODUCT(((A212-$J$13:J211)^-$B$9)*($J$13:J211&gt;0)),0),"")</f>
        <v/>
      </c>
      <c r="R212" s="49" t="str">
        <f t="shared" si="106"/>
        <v/>
      </c>
      <c r="S212" s="53"/>
      <c r="T212" s="54" t="str">
        <f t="shared" si="124"/>
        <v/>
      </c>
      <c r="U212" s="55" t="str">
        <f t="shared" si="125"/>
        <v/>
      </c>
      <c r="V212" s="49" t="str">
        <f t="shared" si="107"/>
        <v/>
      </c>
      <c r="W212" s="55" t="str">
        <f t="shared" si="126"/>
        <v/>
      </c>
      <c r="X212" s="55" t="str">
        <f t="shared" si="127"/>
        <v/>
      </c>
      <c r="Y212" s="49" t="str">
        <f t="shared" si="108"/>
        <v/>
      </c>
      <c r="Z212" s="53"/>
      <c r="AA212" s="50" t="str">
        <f t="shared" si="109"/>
        <v/>
      </c>
      <c r="AB212" s="50" t="str">
        <f t="shared" si="110"/>
        <v/>
      </c>
      <c r="AC212" s="51" t="str">
        <f t="shared" si="111"/>
        <v/>
      </c>
      <c r="AD212" s="50" t="str">
        <f t="shared" si="112"/>
        <v/>
      </c>
      <c r="AE212" s="50" t="str">
        <f t="shared" si="113"/>
        <v/>
      </c>
      <c r="AF212" s="51" t="str">
        <f t="shared" si="114"/>
        <v/>
      </c>
      <c r="AG212" s="53"/>
      <c r="AH212" s="50" t="str">
        <f t="shared" si="115"/>
        <v/>
      </c>
      <c r="AI212" s="50" t="str">
        <f t="shared" si="116"/>
        <v/>
      </c>
      <c r="AJ212" s="53"/>
      <c r="AK212" s="50" t="str">
        <f t="shared" si="117"/>
        <v/>
      </c>
      <c r="AL212" s="50" t="str">
        <f t="shared" si="118"/>
        <v/>
      </c>
      <c r="AM212" s="50" t="str">
        <f t="shared" si="119"/>
        <v/>
      </c>
      <c r="AN212" s="50" t="str">
        <f t="shared" si="120"/>
        <v/>
      </c>
      <c r="AO212" s="50" t="str">
        <f t="shared" si="121"/>
        <v/>
      </c>
      <c r="AP212" s="50" t="str">
        <f t="shared" si="122"/>
        <v/>
      </c>
      <c r="AQ212" s="53"/>
      <c r="AR212" s="55" t="s">
        <v>15</v>
      </c>
      <c r="AS212" s="55"/>
      <c r="AT212" s="55"/>
      <c r="AU212" s="55"/>
      <c r="AV212" s="55"/>
      <c r="AW212" s="55"/>
      <c r="AX212" s="55"/>
    </row>
    <row r="213" spans="1:50" x14ac:dyDescent="0.25">
      <c r="A213" s="52">
        <f t="shared" si="96"/>
        <v>200</v>
      </c>
      <c r="B213" s="52" t="str">
        <f t="shared" si="123"/>
        <v/>
      </c>
      <c r="C213" s="8" t="str">
        <f t="shared" si="99"/>
        <v/>
      </c>
      <c r="D213" s="8" t="str">
        <f t="shared" si="100"/>
        <v/>
      </c>
      <c r="E213" s="53"/>
      <c r="F213" s="8" t="str">
        <f t="shared" si="101"/>
        <v/>
      </c>
      <c r="G213" s="8" t="str">
        <f t="shared" si="102"/>
        <v/>
      </c>
      <c r="H213" s="46" t="str">
        <f t="shared" si="97"/>
        <v/>
      </c>
      <c r="I213" s="47" t="str">
        <f t="shared" si="103"/>
        <v/>
      </c>
      <c r="J213" s="47" t="str">
        <f t="shared" si="104"/>
        <v/>
      </c>
      <c r="K213" s="46" t="str">
        <f t="shared" si="98"/>
        <v/>
      </c>
      <c r="L213" s="53"/>
      <c r="M213" s="54" t="str">
        <f>IF(A213&lt;=$B$5,IF(SUM($F$13:F212)&gt;0,SUMPRODUCT(((A213-$F$13:F212)^-$B$9)*($F$13:F212&gt;0)),0),"")</f>
        <v/>
      </c>
      <c r="N213" s="54" t="str">
        <f>IF(A213&lt;=$B$5,IF(SUM($G$13:G212)&gt;0,SUMPRODUCT(((A213-$G$13:G212)^-$B$9)*($G$13:G212&gt;0)),0),"")</f>
        <v/>
      </c>
      <c r="O213" s="49" t="str">
        <f t="shared" si="105"/>
        <v/>
      </c>
      <c r="P213" s="54" t="str">
        <f>IF(A213&lt;=$B$5,IF(SUM($I$13:I212)&lt;&gt;0,SUMPRODUCT(((A213-$I$13:I212)^-$B$9)*($I$13:I212&gt;0)),0),"")</f>
        <v/>
      </c>
      <c r="Q213" s="54" t="str">
        <f>IF(A213&lt;=$B$5,IF(SUM($J$13:J212)&gt;0,SUMPRODUCT(((A213-$J$13:J212)^-$B$9)*($J$13:J212&gt;0)),0),"")</f>
        <v/>
      </c>
      <c r="R213" s="49" t="str">
        <f t="shared" si="106"/>
        <v/>
      </c>
      <c r="S213" s="53"/>
      <c r="T213" s="54" t="str">
        <f t="shared" si="124"/>
        <v/>
      </c>
      <c r="U213" s="55" t="str">
        <f t="shared" si="125"/>
        <v/>
      </c>
      <c r="V213" s="49" t="str">
        <f t="shared" si="107"/>
        <v/>
      </c>
      <c r="W213" s="55" t="str">
        <f t="shared" si="126"/>
        <v/>
      </c>
      <c r="X213" s="55" t="str">
        <f t="shared" si="127"/>
        <v/>
      </c>
      <c r="Y213" s="49" t="str">
        <f t="shared" si="108"/>
        <v/>
      </c>
      <c r="Z213" s="53"/>
      <c r="AA213" s="50" t="str">
        <f t="shared" si="109"/>
        <v/>
      </c>
      <c r="AB213" s="50" t="str">
        <f t="shared" si="110"/>
        <v/>
      </c>
      <c r="AC213" s="51" t="str">
        <f t="shared" si="111"/>
        <v/>
      </c>
      <c r="AD213" s="50" t="str">
        <f t="shared" si="112"/>
        <v/>
      </c>
      <c r="AE213" s="50" t="str">
        <f t="shared" si="113"/>
        <v/>
      </c>
      <c r="AF213" s="51" t="str">
        <f t="shared" si="114"/>
        <v/>
      </c>
      <c r="AG213" s="53"/>
      <c r="AH213" s="50" t="str">
        <f t="shared" si="115"/>
        <v/>
      </c>
      <c r="AI213" s="50" t="str">
        <f t="shared" si="116"/>
        <v/>
      </c>
      <c r="AJ213" s="53"/>
      <c r="AK213" s="50" t="str">
        <f t="shared" si="117"/>
        <v/>
      </c>
      <c r="AL213" s="50" t="str">
        <f t="shared" si="118"/>
        <v/>
      </c>
      <c r="AM213" s="50" t="str">
        <f t="shared" si="119"/>
        <v/>
      </c>
      <c r="AN213" s="50" t="str">
        <f t="shared" si="120"/>
        <v/>
      </c>
      <c r="AO213" s="50" t="str">
        <f t="shared" si="121"/>
        <v/>
      </c>
      <c r="AP213" s="50" t="str">
        <f t="shared" si="122"/>
        <v/>
      </c>
      <c r="AQ213" s="53"/>
      <c r="AR213" s="55" t="s">
        <v>15</v>
      </c>
      <c r="AS213" s="55"/>
      <c r="AT213" s="55"/>
      <c r="AU213" s="55"/>
      <c r="AV213" s="55"/>
      <c r="AW213" s="55"/>
      <c r="AX213" s="55"/>
    </row>
    <row r="214" spans="1:50" x14ac:dyDescent="0.25">
      <c r="A214" s="52">
        <f t="shared" si="96"/>
        <v>201</v>
      </c>
      <c r="B214" s="52" t="str">
        <f t="shared" si="123"/>
        <v/>
      </c>
      <c r="C214" s="8" t="str">
        <f t="shared" si="99"/>
        <v/>
      </c>
      <c r="D214" s="8" t="str">
        <f t="shared" si="100"/>
        <v/>
      </c>
      <c r="E214" s="53"/>
      <c r="F214" s="8" t="str">
        <f t="shared" si="101"/>
        <v/>
      </c>
      <c r="G214" s="8" t="str">
        <f t="shared" si="102"/>
        <v/>
      </c>
      <c r="H214" s="46" t="str">
        <f t="shared" si="97"/>
        <v/>
      </c>
      <c r="I214" s="47" t="str">
        <f t="shared" si="103"/>
        <v/>
      </c>
      <c r="J214" s="47" t="str">
        <f t="shared" si="104"/>
        <v/>
      </c>
      <c r="K214" s="46" t="str">
        <f t="shared" si="98"/>
        <v/>
      </c>
      <c r="L214" s="53"/>
      <c r="M214" s="54" t="str">
        <f>IF(A214&lt;=$B$5,IF(SUM($F$13:F213)&gt;0,SUMPRODUCT(((A214-$F$13:F213)^-$B$9)*($F$13:F213&gt;0)),0),"")</f>
        <v/>
      </c>
      <c r="N214" s="54" t="str">
        <f>IF(A214&lt;=$B$5,IF(SUM($G$13:G213)&gt;0,SUMPRODUCT(((A214-$G$13:G213)^-$B$9)*($G$13:G213&gt;0)),0),"")</f>
        <v/>
      </c>
      <c r="O214" s="49" t="str">
        <f t="shared" si="105"/>
        <v/>
      </c>
      <c r="P214" s="54" t="str">
        <f>IF(A214&lt;=$B$5,IF(SUM($I$13:I213)&lt;&gt;0,SUMPRODUCT(((A214-$I$13:I213)^-$B$9)*($I$13:I213&gt;0)),0),"")</f>
        <v/>
      </c>
      <c r="Q214" s="54" t="str">
        <f>IF(A214&lt;=$B$5,IF(SUM($J$13:J213)&gt;0,SUMPRODUCT(((A214-$J$13:J213)^-$B$9)*($J$13:J213&gt;0)),0),"")</f>
        <v/>
      </c>
      <c r="R214" s="49" t="str">
        <f t="shared" si="106"/>
        <v/>
      </c>
      <c r="S214" s="53"/>
      <c r="T214" s="54" t="str">
        <f t="shared" si="124"/>
        <v/>
      </c>
      <c r="U214" s="55" t="str">
        <f t="shared" si="125"/>
        <v/>
      </c>
      <c r="V214" s="49" t="str">
        <f t="shared" si="107"/>
        <v/>
      </c>
      <c r="W214" s="55" t="str">
        <f t="shared" si="126"/>
        <v/>
      </c>
      <c r="X214" s="55" t="str">
        <f t="shared" si="127"/>
        <v/>
      </c>
      <c r="Y214" s="49" t="str">
        <f t="shared" si="108"/>
        <v/>
      </c>
      <c r="Z214" s="53"/>
      <c r="AA214" s="50" t="str">
        <f t="shared" si="109"/>
        <v/>
      </c>
      <c r="AB214" s="50" t="str">
        <f t="shared" si="110"/>
        <v/>
      </c>
      <c r="AC214" s="51" t="str">
        <f t="shared" si="111"/>
        <v/>
      </c>
      <c r="AD214" s="50" t="str">
        <f t="shared" si="112"/>
        <v/>
      </c>
      <c r="AE214" s="50" t="str">
        <f t="shared" si="113"/>
        <v/>
      </c>
      <c r="AF214" s="51" t="str">
        <f t="shared" si="114"/>
        <v/>
      </c>
      <c r="AG214" s="53"/>
      <c r="AH214" s="50" t="str">
        <f t="shared" si="115"/>
        <v/>
      </c>
      <c r="AI214" s="50" t="str">
        <f t="shared" si="116"/>
        <v/>
      </c>
      <c r="AJ214" s="53"/>
      <c r="AK214" s="50" t="str">
        <f t="shared" si="117"/>
        <v/>
      </c>
      <c r="AL214" s="50" t="str">
        <f t="shared" si="118"/>
        <v/>
      </c>
      <c r="AM214" s="50" t="str">
        <f t="shared" si="119"/>
        <v/>
      </c>
      <c r="AN214" s="50" t="str">
        <f t="shared" si="120"/>
        <v/>
      </c>
      <c r="AO214" s="50" t="str">
        <f t="shared" si="121"/>
        <v/>
      </c>
      <c r="AP214" s="50" t="str">
        <f t="shared" si="122"/>
        <v/>
      </c>
      <c r="AQ214" s="53"/>
      <c r="AR214" s="55" t="s">
        <v>15</v>
      </c>
      <c r="AS214" s="55"/>
      <c r="AT214" s="55"/>
      <c r="AU214" s="55"/>
      <c r="AV214" s="55"/>
      <c r="AW214" s="55"/>
      <c r="AX214" s="55"/>
    </row>
    <row r="215" spans="1:50" x14ac:dyDescent="0.25">
      <c r="A215" s="52">
        <f t="shared" si="96"/>
        <v>202</v>
      </c>
      <c r="B215" s="52" t="str">
        <f t="shared" si="123"/>
        <v/>
      </c>
      <c r="C215" s="8" t="str">
        <f t="shared" si="99"/>
        <v/>
      </c>
      <c r="D215" s="8" t="str">
        <f t="shared" si="100"/>
        <v/>
      </c>
      <c r="E215" s="53"/>
      <c r="F215" s="8" t="str">
        <f t="shared" si="101"/>
        <v/>
      </c>
      <c r="G215" s="8" t="str">
        <f t="shared" si="102"/>
        <v/>
      </c>
      <c r="H215" s="46" t="str">
        <f t="shared" si="97"/>
        <v/>
      </c>
      <c r="I215" s="47" t="str">
        <f t="shared" si="103"/>
        <v/>
      </c>
      <c r="J215" s="47" t="str">
        <f t="shared" si="104"/>
        <v/>
      </c>
      <c r="K215" s="46" t="str">
        <f t="shared" si="98"/>
        <v/>
      </c>
      <c r="L215" s="53"/>
      <c r="M215" s="54" t="str">
        <f>IF(A215&lt;=$B$5,IF(SUM($F$13:F214)&gt;0,SUMPRODUCT(((A215-$F$13:F214)^-$B$9)*($F$13:F214&gt;0)),0),"")</f>
        <v/>
      </c>
      <c r="N215" s="54" t="str">
        <f>IF(A215&lt;=$B$5,IF(SUM($G$13:G214)&gt;0,SUMPRODUCT(((A215-$G$13:G214)^-$B$9)*($G$13:G214&gt;0)),0),"")</f>
        <v/>
      </c>
      <c r="O215" s="49" t="str">
        <f t="shared" si="105"/>
        <v/>
      </c>
      <c r="P215" s="54" t="str">
        <f>IF(A215&lt;=$B$5,IF(SUM($I$13:I214)&lt;&gt;0,SUMPRODUCT(((A215-$I$13:I214)^-$B$9)*($I$13:I214&gt;0)),0),"")</f>
        <v/>
      </c>
      <c r="Q215" s="54" t="str">
        <f>IF(A215&lt;=$B$5,IF(SUM($J$13:J214)&gt;0,SUMPRODUCT(((A215-$J$13:J214)^-$B$9)*($J$13:J214&gt;0)),0),"")</f>
        <v/>
      </c>
      <c r="R215" s="49" t="str">
        <f t="shared" si="106"/>
        <v/>
      </c>
      <c r="S215" s="53"/>
      <c r="T215" s="54" t="str">
        <f t="shared" si="124"/>
        <v/>
      </c>
      <c r="U215" s="55" t="str">
        <f t="shared" si="125"/>
        <v/>
      </c>
      <c r="V215" s="49" t="str">
        <f t="shared" si="107"/>
        <v/>
      </c>
      <c r="W215" s="55" t="str">
        <f t="shared" si="126"/>
        <v/>
      </c>
      <c r="X215" s="55" t="str">
        <f t="shared" si="127"/>
        <v/>
      </c>
      <c r="Y215" s="49" t="str">
        <f t="shared" si="108"/>
        <v/>
      </c>
      <c r="Z215" s="53"/>
      <c r="AA215" s="50" t="str">
        <f t="shared" si="109"/>
        <v/>
      </c>
      <c r="AB215" s="50" t="str">
        <f t="shared" si="110"/>
        <v/>
      </c>
      <c r="AC215" s="51" t="str">
        <f t="shared" si="111"/>
        <v/>
      </c>
      <c r="AD215" s="50" t="str">
        <f t="shared" si="112"/>
        <v/>
      </c>
      <c r="AE215" s="50" t="str">
        <f t="shared" si="113"/>
        <v/>
      </c>
      <c r="AF215" s="51" t="str">
        <f t="shared" si="114"/>
        <v/>
      </c>
      <c r="AG215" s="53"/>
      <c r="AH215" s="50" t="str">
        <f t="shared" si="115"/>
        <v/>
      </c>
      <c r="AI215" s="50" t="str">
        <f t="shared" si="116"/>
        <v/>
      </c>
      <c r="AJ215" s="53"/>
      <c r="AK215" s="50" t="str">
        <f t="shared" si="117"/>
        <v/>
      </c>
      <c r="AL215" s="50" t="str">
        <f t="shared" si="118"/>
        <v/>
      </c>
      <c r="AM215" s="50" t="str">
        <f t="shared" si="119"/>
        <v/>
      </c>
      <c r="AN215" s="50" t="str">
        <f t="shared" si="120"/>
        <v/>
      </c>
      <c r="AO215" s="50" t="str">
        <f t="shared" si="121"/>
        <v/>
      </c>
      <c r="AP215" s="50" t="str">
        <f t="shared" si="122"/>
        <v/>
      </c>
      <c r="AQ215" s="53"/>
      <c r="AR215" s="55" t="s">
        <v>15</v>
      </c>
      <c r="AS215" s="55"/>
      <c r="AT215" s="55"/>
      <c r="AU215" s="55"/>
      <c r="AV215" s="55"/>
      <c r="AW215" s="55"/>
      <c r="AX215" s="55"/>
    </row>
    <row r="216" spans="1:50" x14ac:dyDescent="0.25">
      <c r="A216" s="52">
        <f t="shared" si="96"/>
        <v>203</v>
      </c>
      <c r="B216" s="52" t="str">
        <f t="shared" si="123"/>
        <v/>
      </c>
      <c r="C216" s="8" t="str">
        <f t="shared" si="99"/>
        <v/>
      </c>
      <c r="D216" s="8" t="str">
        <f t="shared" si="100"/>
        <v/>
      </c>
      <c r="E216" s="53"/>
      <c r="F216" s="8" t="str">
        <f t="shared" si="101"/>
        <v/>
      </c>
      <c r="G216" s="8" t="str">
        <f t="shared" si="102"/>
        <v/>
      </c>
      <c r="H216" s="46" t="str">
        <f t="shared" si="97"/>
        <v/>
      </c>
      <c r="I216" s="47" t="str">
        <f t="shared" si="103"/>
        <v/>
      </c>
      <c r="J216" s="47" t="str">
        <f t="shared" si="104"/>
        <v/>
      </c>
      <c r="K216" s="46" t="str">
        <f t="shared" si="98"/>
        <v/>
      </c>
      <c r="L216" s="53"/>
      <c r="M216" s="54" t="str">
        <f>IF(A216&lt;=$B$5,IF(SUM($F$13:F215)&gt;0,SUMPRODUCT(((A216-$F$13:F215)^-$B$9)*($F$13:F215&gt;0)),0),"")</f>
        <v/>
      </c>
      <c r="N216" s="54" t="str">
        <f>IF(A216&lt;=$B$5,IF(SUM($G$13:G215)&gt;0,SUMPRODUCT(((A216-$G$13:G215)^-$B$9)*($G$13:G215&gt;0)),0),"")</f>
        <v/>
      </c>
      <c r="O216" s="49" t="str">
        <f t="shared" si="105"/>
        <v/>
      </c>
      <c r="P216" s="54" t="str">
        <f>IF(A216&lt;=$B$5,IF(SUM($I$13:I215)&lt;&gt;0,SUMPRODUCT(((A216-$I$13:I215)^-$B$9)*($I$13:I215&gt;0)),0),"")</f>
        <v/>
      </c>
      <c r="Q216" s="54" t="str">
        <f>IF(A216&lt;=$B$5,IF(SUM($J$13:J215)&gt;0,SUMPRODUCT(((A216-$J$13:J215)^-$B$9)*($J$13:J215&gt;0)),0),"")</f>
        <v/>
      </c>
      <c r="R216" s="49" t="str">
        <f t="shared" si="106"/>
        <v/>
      </c>
      <c r="S216" s="53"/>
      <c r="T216" s="54" t="str">
        <f t="shared" si="124"/>
        <v/>
      </c>
      <c r="U216" s="55" t="str">
        <f t="shared" si="125"/>
        <v/>
      </c>
      <c r="V216" s="49" t="str">
        <f t="shared" si="107"/>
        <v/>
      </c>
      <c r="W216" s="55" t="str">
        <f t="shared" si="126"/>
        <v/>
      </c>
      <c r="X216" s="55" t="str">
        <f t="shared" si="127"/>
        <v/>
      </c>
      <c r="Y216" s="49" t="str">
        <f t="shared" si="108"/>
        <v/>
      </c>
      <c r="Z216" s="53"/>
      <c r="AA216" s="50" t="str">
        <f t="shared" si="109"/>
        <v/>
      </c>
      <c r="AB216" s="50" t="str">
        <f t="shared" si="110"/>
        <v/>
      </c>
      <c r="AC216" s="51" t="str">
        <f t="shared" si="111"/>
        <v/>
      </c>
      <c r="AD216" s="50" t="str">
        <f t="shared" si="112"/>
        <v/>
      </c>
      <c r="AE216" s="50" t="str">
        <f t="shared" si="113"/>
        <v/>
      </c>
      <c r="AF216" s="51" t="str">
        <f t="shared" si="114"/>
        <v/>
      </c>
      <c r="AG216" s="53"/>
      <c r="AH216" s="50" t="str">
        <f t="shared" si="115"/>
        <v/>
      </c>
      <c r="AI216" s="50" t="str">
        <f t="shared" si="116"/>
        <v/>
      </c>
      <c r="AJ216" s="53"/>
      <c r="AK216" s="50" t="str">
        <f t="shared" si="117"/>
        <v/>
      </c>
      <c r="AL216" s="50" t="str">
        <f t="shared" si="118"/>
        <v/>
      </c>
      <c r="AM216" s="50" t="str">
        <f t="shared" si="119"/>
        <v/>
      </c>
      <c r="AN216" s="50" t="str">
        <f t="shared" si="120"/>
        <v/>
      </c>
      <c r="AO216" s="50" t="str">
        <f t="shared" si="121"/>
        <v/>
      </c>
      <c r="AP216" s="50" t="str">
        <f t="shared" si="122"/>
        <v/>
      </c>
      <c r="AQ216" s="53"/>
      <c r="AR216" s="55" t="s">
        <v>15</v>
      </c>
      <c r="AS216" s="55"/>
      <c r="AT216" s="55"/>
      <c r="AU216" s="55"/>
      <c r="AV216" s="55"/>
      <c r="AW216" s="55"/>
      <c r="AX216" s="55"/>
    </row>
    <row r="217" spans="1:50" x14ac:dyDescent="0.25">
      <c r="A217" s="52">
        <f t="shared" si="96"/>
        <v>204</v>
      </c>
      <c r="B217" s="52" t="str">
        <f t="shared" si="123"/>
        <v/>
      </c>
      <c r="C217" s="8" t="str">
        <f t="shared" si="99"/>
        <v/>
      </c>
      <c r="D217" s="8" t="str">
        <f t="shared" si="100"/>
        <v/>
      </c>
      <c r="E217" s="53"/>
      <c r="F217" s="8" t="str">
        <f t="shared" si="101"/>
        <v/>
      </c>
      <c r="G217" s="8" t="str">
        <f t="shared" si="102"/>
        <v/>
      </c>
      <c r="H217" s="46" t="str">
        <f t="shared" si="97"/>
        <v/>
      </c>
      <c r="I217" s="47" t="str">
        <f t="shared" si="103"/>
        <v/>
      </c>
      <c r="J217" s="47" t="str">
        <f t="shared" si="104"/>
        <v/>
      </c>
      <c r="K217" s="46" t="str">
        <f t="shared" si="98"/>
        <v/>
      </c>
      <c r="L217" s="53"/>
      <c r="M217" s="54" t="str">
        <f>IF(A217&lt;=$B$5,IF(SUM($F$13:F216)&gt;0,SUMPRODUCT(((A217-$F$13:F216)^-$B$9)*($F$13:F216&gt;0)),0),"")</f>
        <v/>
      </c>
      <c r="N217" s="54" t="str">
        <f>IF(A217&lt;=$B$5,IF(SUM($G$13:G216)&gt;0,SUMPRODUCT(((A217-$G$13:G216)^-$B$9)*($G$13:G216&gt;0)),0),"")</f>
        <v/>
      </c>
      <c r="O217" s="49" t="str">
        <f t="shared" si="105"/>
        <v/>
      </c>
      <c r="P217" s="54" t="str">
        <f>IF(A217&lt;=$B$5,IF(SUM($I$13:I216)&lt;&gt;0,SUMPRODUCT(((A217-$I$13:I216)^-$B$9)*($I$13:I216&gt;0)),0),"")</f>
        <v/>
      </c>
      <c r="Q217" s="54" t="str">
        <f>IF(A217&lt;=$B$5,IF(SUM($J$13:J216)&gt;0,SUMPRODUCT(((A217-$J$13:J216)^-$B$9)*($J$13:J216&gt;0)),0),"")</f>
        <v/>
      </c>
      <c r="R217" s="49" t="str">
        <f t="shared" si="106"/>
        <v/>
      </c>
      <c r="S217" s="53"/>
      <c r="T217" s="54" t="str">
        <f t="shared" si="124"/>
        <v/>
      </c>
      <c r="U217" s="55" t="str">
        <f t="shared" si="125"/>
        <v/>
      </c>
      <c r="V217" s="49" t="str">
        <f t="shared" si="107"/>
        <v/>
      </c>
      <c r="W217" s="55" t="str">
        <f t="shared" si="126"/>
        <v/>
      </c>
      <c r="X217" s="55" t="str">
        <f t="shared" si="127"/>
        <v/>
      </c>
      <c r="Y217" s="49" t="str">
        <f t="shared" si="108"/>
        <v/>
      </c>
      <c r="Z217" s="53"/>
      <c r="AA217" s="50" t="str">
        <f t="shared" si="109"/>
        <v/>
      </c>
      <c r="AB217" s="50" t="str">
        <f t="shared" si="110"/>
        <v/>
      </c>
      <c r="AC217" s="51" t="str">
        <f t="shared" si="111"/>
        <v/>
      </c>
      <c r="AD217" s="50" t="str">
        <f t="shared" si="112"/>
        <v/>
      </c>
      <c r="AE217" s="50" t="str">
        <f t="shared" si="113"/>
        <v/>
      </c>
      <c r="AF217" s="51" t="str">
        <f t="shared" si="114"/>
        <v/>
      </c>
      <c r="AG217" s="53"/>
      <c r="AH217" s="50" t="str">
        <f t="shared" si="115"/>
        <v/>
      </c>
      <c r="AI217" s="50" t="str">
        <f t="shared" si="116"/>
        <v/>
      </c>
      <c r="AJ217" s="53"/>
      <c r="AK217" s="50" t="str">
        <f t="shared" si="117"/>
        <v/>
      </c>
      <c r="AL217" s="50" t="str">
        <f t="shared" si="118"/>
        <v/>
      </c>
      <c r="AM217" s="50" t="str">
        <f t="shared" si="119"/>
        <v/>
      </c>
      <c r="AN217" s="50" t="str">
        <f t="shared" si="120"/>
        <v/>
      </c>
      <c r="AO217" s="50" t="str">
        <f t="shared" si="121"/>
        <v/>
      </c>
      <c r="AP217" s="50" t="str">
        <f t="shared" si="122"/>
        <v/>
      </c>
      <c r="AQ217" s="53"/>
      <c r="AR217" s="55" t="s">
        <v>15</v>
      </c>
      <c r="AS217" s="55"/>
      <c r="AT217" s="55"/>
      <c r="AU217" s="55"/>
      <c r="AV217" s="55"/>
      <c r="AW217" s="55"/>
      <c r="AX217" s="55"/>
    </row>
    <row r="218" spans="1:50" x14ac:dyDescent="0.25">
      <c r="A218" s="52">
        <f t="shared" si="96"/>
        <v>205</v>
      </c>
      <c r="B218" s="52" t="str">
        <f t="shared" si="123"/>
        <v/>
      </c>
      <c r="C218" s="8" t="str">
        <f t="shared" si="99"/>
        <v/>
      </c>
      <c r="D218" s="8" t="str">
        <f t="shared" si="100"/>
        <v/>
      </c>
      <c r="E218" s="53"/>
      <c r="F218" s="8" t="str">
        <f t="shared" si="101"/>
        <v/>
      </c>
      <c r="G218" s="8" t="str">
        <f t="shared" si="102"/>
        <v/>
      </c>
      <c r="H218" s="46" t="str">
        <f t="shared" si="97"/>
        <v/>
      </c>
      <c r="I218" s="47" t="str">
        <f t="shared" si="103"/>
        <v/>
      </c>
      <c r="J218" s="47" t="str">
        <f t="shared" si="104"/>
        <v/>
      </c>
      <c r="K218" s="46" t="str">
        <f t="shared" si="98"/>
        <v/>
      </c>
      <c r="L218" s="53"/>
      <c r="M218" s="54" t="str">
        <f>IF(A218&lt;=$B$5,IF(SUM($F$13:F217)&gt;0,SUMPRODUCT(((A218-$F$13:F217)^-$B$9)*($F$13:F217&gt;0)),0),"")</f>
        <v/>
      </c>
      <c r="N218" s="54" t="str">
        <f>IF(A218&lt;=$B$5,IF(SUM($G$13:G217)&gt;0,SUMPRODUCT(((A218-$G$13:G217)^-$B$9)*($G$13:G217&gt;0)),0),"")</f>
        <v/>
      </c>
      <c r="O218" s="49" t="str">
        <f t="shared" si="105"/>
        <v/>
      </c>
      <c r="P218" s="54" t="str">
        <f>IF(A218&lt;=$B$5,IF(SUM($I$13:I217)&lt;&gt;0,SUMPRODUCT(((A218-$I$13:I217)^-$B$9)*($I$13:I217&gt;0)),0),"")</f>
        <v/>
      </c>
      <c r="Q218" s="54" t="str">
        <f>IF(A218&lt;=$B$5,IF(SUM($J$13:J217)&gt;0,SUMPRODUCT(((A218-$J$13:J217)^-$B$9)*($J$13:J217&gt;0)),0),"")</f>
        <v/>
      </c>
      <c r="R218" s="49" t="str">
        <f t="shared" si="106"/>
        <v/>
      </c>
      <c r="S218" s="53"/>
      <c r="T218" s="54" t="str">
        <f t="shared" si="124"/>
        <v/>
      </c>
      <c r="U218" s="55" t="str">
        <f t="shared" si="125"/>
        <v/>
      </c>
      <c r="V218" s="49" t="str">
        <f t="shared" si="107"/>
        <v/>
      </c>
      <c r="W218" s="55" t="str">
        <f t="shared" si="126"/>
        <v/>
      </c>
      <c r="X218" s="55" t="str">
        <f t="shared" si="127"/>
        <v/>
      </c>
      <c r="Y218" s="49" t="str">
        <f t="shared" si="108"/>
        <v/>
      </c>
      <c r="Z218" s="53"/>
      <c r="AA218" s="50" t="str">
        <f t="shared" si="109"/>
        <v/>
      </c>
      <c r="AB218" s="50" t="str">
        <f t="shared" si="110"/>
        <v/>
      </c>
      <c r="AC218" s="51" t="str">
        <f t="shared" si="111"/>
        <v/>
      </c>
      <c r="AD218" s="50" t="str">
        <f t="shared" si="112"/>
        <v/>
      </c>
      <c r="AE218" s="50" t="str">
        <f t="shared" si="113"/>
        <v/>
      </c>
      <c r="AF218" s="51" t="str">
        <f t="shared" si="114"/>
        <v/>
      </c>
      <c r="AG218" s="53"/>
      <c r="AH218" s="50" t="str">
        <f t="shared" si="115"/>
        <v/>
      </c>
      <c r="AI218" s="50" t="str">
        <f t="shared" si="116"/>
        <v/>
      </c>
      <c r="AJ218" s="53"/>
      <c r="AK218" s="50" t="str">
        <f t="shared" si="117"/>
        <v/>
      </c>
      <c r="AL218" s="50" t="str">
        <f t="shared" si="118"/>
        <v/>
      </c>
      <c r="AM218" s="50" t="str">
        <f t="shared" si="119"/>
        <v/>
      </c>
      <c r="AN218" s="50" t="str">
        <f t="shared" si="120"/>
        <v/>
      </c>
      <c r="AO218" s="50" t="str">
        <f t="shared" si="121"/>
        <v/>
      </c>
      <c r="AP218" s="50" t="str">
        <f t="shared" si="122"/>
        <v/>
      </c>
      <c r="AQ218" s="53"/>
      <c r="AR218" s="55" t="s">
        <v>15</v>
      </c>
      <c r="AS218" s="55"/>
      <c r="AT218" s="55"/>
      <c r="AU218" s="55"/>
      <c r="AV218" s="55"/>
      <c r="AW218" s="55"/>
      <c r="AX218" s="55"/>
    </row>
    <row r="219" spans="1:50" x14ac:dyDescent="0.25">
      <c r="A219" s="52">
        <f t="shared" si="96"/>
        <v>206</v>
      </c>
      <c r="B219" s="52" t="str">
        <f t="shared" si="123"/>
        <v/>
      </c>
      <c r="C219" s="8" t="str">
        <f t="shared" si="99"/>
        <v/>
      </c>
      <c r="D219" s="8" t="str">
        <f t="shared" si="100"/>
        <v/>
      </c>
      <c r="E219" s="53"/>
      <c r="F219" s="8" t="str">
        <f t="shared" si="101"/>
        <v/>
      </c>
      <c r="G219" s="8" t="str">
        <f t="shared" si="102"/>
        <v/>
      </c>
      <c r="H219" s="46" t="str">
        <f t="shared" si="97"/>
        <v/>
      </c>
      <c r="I219" s="47" t="str">
        <f t="shared" si="103"/>
        <v/>
      </c>
      <c r="J219" s="47" t="str">
        <f t="shared" si="104"/>
        <v/>
      </c>
      <c r="K219" s="46" t="str">
        <f t="shared" si="98"/>
        <v/>
      </c>
      <c r="L219" s="53"/>
      <c r="M219" s="54" t="str">
        <f>IF(A219&lt;=$B$5,IF(SUM($F$13:F218)&gt;0,SUMPRODUCT(((A219-$F$13:F218)^-$B$9)*($F$13:F218&gt;0)),0),"")</f>
        <v/>
      </c>
      <c r="N219" s="54" t="str">
        <f>IF(A219&lt;=$B$5,IF(SUM($G$13:G218)&gt;0,SUMPRODUCT(((A219-$G$13:G218)^-$B$9)*($G$13:G218&gt;0)),0),"")</f>
        <v/>
      </c>
      <c r="O219" s="49" t="str">
        <f t="shared" si="105"/>
        <v/>
      </c>
      <c r="P219" s="54" t="str">
        <f>IF(A219&lt;=$B$5,IF(SUM($I$13:I218)&lt;&gt;0,SUMPRODUCT(((A219-$I$13:I218)^-$B$9)*($I$13:I218&gt;0)),0),"")</f>
        <v/>
      </c>
      <c r="Q219" s="54" t="str">
        <f>IF(A219&lt;=$B$5,IF(SUM($J$13:J218)&gt;0,SUMPRODUCT(((A219-$J$13:J218)^-$B$9)*($J$13:J218&gt;0)),0),"")</f>
        <v/>
      </c>
      <c r="R219" s="49" t="str">
        <f t="shared" si="106"/>
        <v/>
      </c>
      <c r="S219" s="53"/>
      <c r="T219" s="54" t="str">
        <f t="shared" si="124"/>
        <v/>
      </c>
      <c r="U219" s="55" t="str">
        <f t="shared" si="125"/>
        <v/>
      </c>
      <c r="V219" s="49" t="str">
        <f t="shared" si="107"/>
        <v/>
      </c>
      <c r="W219" s="55" t="str">
        <f t="shared" si="126"/>
        <v/>
      </c>
      <c r="X219" s="55" t="str">
        <f t="shared" si="127"/>
        <v/>
      </c>
      <c r="Y219" s="49" t="str">
        <f t="shared" si="108"/>
        <v/>
      </c>
      <c r="Z219" s="53"/>
      <c r="AA219" s="50" t="str">
        <f t="shared" si="109"/>
        <v/>
      </c>
      <c r="AB219" s="50" t="str">
        <f t="shared" si="110"/>
        <v/>
      </c>
      <c r="AC219" s="51" t="str">
        <f t="shared" si="111"/>
        <v/>
      </c>
      <c r="AD219" s="50" t="str">
        <f t="shared" si="112"/>
        <v/>
      </c>
      <c r="AE219" s="50" t="str">
        <f t="shared" si="113"/>
        <v/>
      </c>
      <c r="AF219" s="51" t="str">
        <f t="shared" si="114"/>
        <v/>
      </c>
      <c r="AG219" s="53"/>
      <c r="AH219" s="50" t="str">
        <f t="shared" si="115"/>
        <v/>
      </c>
      <c r="AI219" s="50" t="str">
        <f t="shared" si="116"/>
        <v/>
      </c>
      <c r="AJ219" s="53"/>
      <c r="AK219" s="50" t="str">
        <f t="shared" si="117"/>
        <v/>
      </c>
      <c r="AL219" s="50" t="str">
        <f t="shared" si="118"/>
        <v/>
      </c>
      <c r="AM219" s="50" t="str">
        <f t="shared" si="119"/>
        <v/>
      </c>
      <c r="AN219" s="50" t="str">
        <f t="shared" si="120"/>
        <v/>
      </c>
      <c r="AO219" s="50" t="str">
        <f t="shared" si="121"/>
        <v/>
      </c>
      <c r="AP219" s="50" t="str">
        <f t="shared" si="122"/>
        <v/>
      </c>
      <c r="AQ219" s="53"/>
      <c r="AR219" s="55" t="s">
        <v>15</v>
      </c>
      <c r="AS219" s="55"/>
      <c r="AT219" s="55"/>
      <c r="AU219" s="55"/>
      <c r="AV219" s="55"/>
      <c r="AW219" s="55"/>
      <c r="AX219" s="55"/>
    </row>
    <row r="220" spans="1:50" x14ac:dyDescent="0.25">
      <c r="A220" s="52">
        <f t="shared" si="96"/>
        <v>207</v>
      </c>
      <c r="B220" s="52" t="str">
        <f t="shared" si="123"/>
        <v/>
      </c>
      <c r="C220" s="8" t="str">
        <f t="shared" si="99"/>
        <v/>
      </c>
      <c r="D220" s="8" t="str">
        <f t="shared" si="100"/>
        <v/>
      </c>
      <c r="E220" s="53"/>
      <c r="F220" s="8" t="str">
        <f t="shared" si="101"/>
        <v/>
      </c>
      <c r="G220" s="8" t="str">
        <f t="shared" si="102"/>
        <v/>
      </c>
      <c r="H220" s="46" t="str">
        <f t="shared" si="97"/>
        <v/>
      </c>
      <c r="I220" s="47" t="str">
        <f t="shared" si="103"/>
        <v/>
      </c>
      <c r="J220" s="47" t="str">
        <f t="shared" si="104"/>
        <v/>
      </c>
      <c r="K220" s="46" t="str">
        <f t="shared" si="98"/>
        <v/>
      </c>
      <c r="L220" s="53"/>
      <c r="M220" s="54" t="str">
        <f>IF(A220&lt;=$B$5,IF(SUM($F$13:F219)&gt;0,SUMPRODUCT(((A220-$F$13:F219)^-$B$9)*($F$13:F219&gt;0)),0),"")</f>
        <v/>
      </c>
      <c r="N220" s="54" t="str">
        <f>IF(A220&lt;=$B$5,IF(SUM($G$13:G219)&gt;0,SUMPRODUCT(((A220-$G$13:G219)^-$B$9)*($G$13:G219&gt;0)),0),"")</f>
        <v/>
      </c>
      <c r="O220" s="49" t="str">
        <f t="shared" si="105"/>
        <v/>
      </c>
      <c r="P220" s="54" t="str">
        <f>IF(A220&lt;=$B$5,IF(SUM($I$13:I219)&lt;&gt;0,SUMPRODUCT(((A220-$I$13:I219)^-$B$9)*($I$13:I219&gt;0)),0),"")</f>
        <v/>
      </c>
      <c r="Q220" s="54" t="str">
        <f>IF(A220&lt;=$B$5,IF(SUM($J$13:J219)&gt;0,SUMPRODUCT(((A220-$J$13:J219)^-$B$9)*($J$13:J219&gt;0)),0),"")</f>
        <v/>
      </c>
      <c r="R220" s="49" t="str">
        <f t="shared" si="106"/>
        <v/>
      </c>
      <c r="S220" s="53"/>
      <c r="T220" s="54" t="str">
        <f t="shared" si="124"/>
        <v/>
      </c>
      <c r="U220" s="55" t="str">
        <f t="shared" si="125"/>
        <v/>
      </c>
      <c r="V220" s="49" t="str">
        <f t="shared" si="107"/>
        <v/>
      </c>
      <c r="W220" s="55" t="str">
        <f t="shared" si="126"/>
        <v/>
      </c>
      <c r="X220" s="55" t="str">
        <f t="shared" si="127"/>
        <v/>
      </c>
      <c r="Y220" s="49" t="str">
        <f t="shared" si="108"/>
        <v/>
      </c>
      <c r="Z220" s="53"/>
      <c r="AA220" s="50" t="str">
        <f t="shared" si="109"/>
        <v/>
      </c>
      <c r="AB220" s="50" t="str">
        <f t="shared" si="110"/>
        <v/>
      </c>
      <c r="AC220" s="51" t="str">
        <f t="shared" si="111"/>
        <v/>
      </c>
      <c r="AD220" s="50" t="str">
        <f t="shared" si="112"/>
        <v/>
      </c>
      <c r="AE220" s="50" t="str">
        <f t="shared" si="113"/>
        <v/>
      </c>
      <c r="AF220" s="51" t="str">
        <f t="shared" si="114"/>
        <v/>
      </c>
      <c r="AG220" s="53"/>
      <c r="AH220" s="50" t="str">
        <f t="shared" si="115"/>
        <v/>
      </c>
      <c r="AI220" s="50" t="str">
        <f t="shared" si="116"/>
        <v/>
      </c>
      <c r="AJ220" s="53"/>
      <c r="AK220" s="50" t="str">
        <f t="shared" si="117"/>
        <v/>
      </c>
      <c r="AL220" s="50" t="str">
        <f t="shared" si="118"/>
        <v/>
      </c>
      <c r="AM220" s="50" t="str">
        <f t="shared" si="119"/>
        <v/>
      </c>
      <c r="AN220" s="50" t="str">
        <f t="shared" si="120"/>
        <v/>
      </c>
      <c r="AO220" s="50" t="str">
        <f t="shared" si="121"/>
        <v/>
      </c>
      <c r="AP220" s="50" t="str">
        <f t="shared" si="122"/>
        <v/>
      </c>
      <c r="AQ220" s="53"/>
      <c r="AR220" s="55" t="s">
        <v>15</v>
      </c>
      <c r="AS220" s="55"/>
      <c r="AT220" s="55"/>
      <c r="AU220" s="55"/>
      <c r="AV220" s="55"/>
      <c r="AW220" s="55"/>
      <c r="AX220" s="55"/>
    </row>
    <row r="221" spans="1:50" x14ac:dyDescent="0.25">
      <c r="A221" s="52">
        <f t="shared" si="96"/>
        <v>208</v>
      </c>
      <c r="B221" s="52" t="str">
        <f t="shared" si="123"/>
        <v/>
      </c>
      <c r="C221" s="8" t="str">
        <f t="shared" si="99"/>
        <v/>
      </c>
      <c r="D221" s="8" t="str">
        <f t="shared" si="100"/>
        <v/>
      </c>
      <c r="E221" s="53"/>
      <c r="F221" s="8" t="str">
        <f t="shared" si="101"/>
        <v/>
      </c>
      <c r="G221" s="8" t="str">
        <f t="shared" si="102"/>
        <v/>
      </c>
      <c r="H221" s="46" t="str">
        <f t="shared" si="97"/>
        <v/>
      </c>
      <c r="I221" s="47" t="str">
        <f t="shared" si="103"/>
        <v/>
      </c>
      <c r="J221" s="47" t="str">
        <f t="shared" si="104"/>
        <v/>
      </c>
      <c r="K221" s="46" t="str">
        <f t="shared" si="98"/>
        <v/>
      </c>
      <c r="L221" s="53"/>
      <c r="M221" s="54" t="str">
        <f>IF(A221&lt;=$B$5,IF(SUM($F$13:F220)&gt;0,SUMPRODUCT(((A221-$F$13:F220)^-$B$9)*($F$13:F220&gt;0)),0),"")</f>
        <v/>
      </c>
      <c r="N221" s="54" t="str">
        <f>IF(A221&lt;=$B$5,IF(SUM($G$13:G220)&gt;0,SUMPRODUCT(((A221-$G$13:G220)^-$B$9)*($G$13:G220&gt;0)),0),"")</f>
        <v/>
      </c>
      <c r="O221" s="49" t="str">
        <f t="shared" si="105"/>
        <v/>
      </c>
      <c r="P221" s="54" t="str">
        <f>IF(A221&lt;=$B$5,IF(SUM($I$13:I220)&lt;&gt;0,SUMPRODUCT(((A221-$I$13:I220)^-$B$9)*($I$13:I220&gt;0)),0),"")</f>
        <v/>
      </c>
      <c r="Q221" s="54" t="str">
        <f>IF(A221&lt;=$B$5,IF(SUM($J$13:J220)&gt;0,SUMPRODUCT(((A221-$J$13:J220)^-$B$9)*($J$13:J220&gt;0)),0),"")</f>
        <v/>
      </c>
      <c r="R221" s="49" t="str">
        <f t="shared" si="106"/>
        <v/>
      </c>
      <c r="S221" s="53"/>
      <c r="T221" s="54" t="str">
        <f t="shared" si="124"/>
        <v/>
      </c>
      <c r="U221" s="55" t="str">
        <f t="shared" si="125"/>
        <v/>
      </c>
      <c r="V221" s="49" t="str">
        <f t="shared" si="107"/>
        <v/>
      </c>
      <c r="W221" s="55" t="str">
        <f t="shared" si="126"/>
        <v/>
      </c>
      <c r="X221" s="55" t="str">
        <f t="shared" si="127"/>
        <v/>
      </c>
      <c r="Y221" s="49" t="str">
        <f t="shared" si="108"/>
        <v/>
      </c>
      <c r="Z221" s="53"/>
      <c r="AA221" s="50" t="str">
        <f t="shared" si="109"/>
        <v/>
      </c>
      <c r="AB221" s="50" t="str">
        <f t="shared" si="110"/>
        <v/>
      </c>
      <c r="AC221" s="51" t="str">
        <f t="shared" si="111"/>
        <v/>
      </c>
      <c r="AD221" s="50" t="str">
        <f t="shared" si="112"/>
        <v/>
      </c>
      <c r="AE221" s="50" t="str">
        <f t="shared" si="113"/>
        <v/>
      </c>
      <c r="AF221" s="51" t="str">
        <f t="shared" si="114"/>
        <v/>
      </c>
      <c r="AG221" s="53"/>
      <c r="AH221" s="50" t="str">
        <f t="shared" si="115"/>
        <v/>
      </c>
      <c r="AI221" s="50" t="str">
        <f t="shared" si="116"/>
        <v/>
      </c>
      <c r="AJ221" s="53"/>
      <c r="AK221" s="50" t="str">
        <f t="shared" si="117"/>
        <v/>
      </c>
      <c r="AL221" s="50" t="str">
        <f t="shared" si="118"/>
        <v/>
      </c>
      <c r="AM221" s="50" t="str">
        <f t="shared" si="119"/>
        <v/>
      </c>
      <c r="AN221" s="50" t="str">
        <f t="shared" si="120"/>
        <v/>
      </c>
      <c r="AO221" s="50" t="str">
        <f t="shared" si="121"/>
        <v/>
      </c>
      <c r="AP221" s="50" t="str">
        <f t="shared" si="122"/>
        <v/>
      </c>
      <c r="AQ221" s="53"/>
      <c r="AR221" s="55" t="s">
        <v>15</v>
      </c>
      <c r="AS221" s="55"/>
      <c r="AT221" s="55"/>
      <c r="AU221" s="55"/>
      <c r="AV221" s="55"/>
      <c r="AW221" s="55"/>
      <c r="AX221" s="55"/>
    </row>
    <row r="222" spans="1:50" x14ac:dyDescent="0.25">
      <c r="A222" s="52">
        <f t="shared" si="96"/>
        <v>209</v>
      </c>
      <c r="B222" s="52" t="str">
        <f t="shared" si="123"/>
        <v/>
      </c>
      <c r="C222" s="8" t="str">
        <f t="shared" si="99"/>
        <v/>
      </c>
      <c r="D222" s="8" t="str">
        <f t="shared" si="100"/>
        <v/>
      </c>
      <c r="E222" s="53"/>
      <c r="F222" s="8" t="str">
        <f t="shared" si="101"/>
        <v/>
      </c>
      <c r="G222" s="8" t="str">
        <f t="shared" si="102"/>
        <v/>
      </c>
      <c r="H222" s="46" t="str">
        <f t="shared" si="97"/>
        <v/>
      </c>
      <c r="I222" s="47" t="str">
        <f t="shared" si="103"/>
        <v/>
      </c>
      <c r="J222" s="47" t="str">
        <f t="shared" si="104"/>
        <v/>
      </c>
      <c r="K222" s="46" t="str">
        <f t="shared" si="98"/>
        <v/>
      </c>
      <c r="L222" s="53"/>
      <c r="M222" s="54" t="str">
        <f>IF(A222&lt;=$B$5,IF(SUM($F$13:F221)&gt;0,SUMPRODUCT(((A222-$F$13:F221)^-$B$9)*($F$13:F221&gt;0)),0),"")</f>
        <v/>
      </c>
      <c r="N222" s="54" t="str">
        <f>IF(A222&lt;=$B$5,IF(SUM($G$13:G221)&gt;0,SUMPRODUCT(((A222-$G$13:G221)^-$B$9)*($G$13:G221&gt;0)),0),"")</f>
        <v/>
      </c>
      <c r="O222" s="49" t="str">
        <f t="shared" si="105"/>
        <v/>
      </c>
      <c r="P222" s="54" t="str">
        <f>IF(A222&lt;=$B$5,IF(SUM($I$13:I221)&lt;&gt;0,SUMPRODUCT(((A222-$I$13:I221)^-$B$9)*($I$13:I221&gt;0)),0),"")</f>
        <v/>
      </c>
      <c r="Q222" s="54" t="str">
        <f>IF(A222&lt;=$B$5,IF(SUM($J$13:J221)&gt;0,SUMPRODUCT(((A222-$J$13:J221)^-$B$9)*($J$13:J221&gt;0)),0),"")</f>
        <v/>
      </c>
      <c r="R222" s="49" t="str">
        <f t="shared" si="106"/>
        <v/>
      </c>
      <c r="S222" s="53"/>
      <c r="T222" s="54" t="str">
        <f t="shared" si="124"/>
        <v/>
      </c>
      <c r="U222" s="55" t="str">
        <f t="shared" si="125"/>
        <v/>
      </c>
      <c r="V222" s="49" t="str">
        <f t="shared" si="107"/>
        <v/>
      </c>
      <c r="W222" s="55" t="str">
        <f t="shared" si="126"/>
        <v/>
      </c>
      <c r="X222" s="55" t="str">
        <f t="shared" si="127"/>
        <v/>
      </c>
      <c r="Y222" s="49" t="str">
        <f t="shared" si="108"/>
        <v/>
      </c>
      <c r="Z222" s="53"/>
      <c r="AA222" s="50" t="str">
        <f t="shared" si="109"/>
        <v/>
      </c>
      <c r="AB222" s="50" t="str">
        <f t="shared" si="110"/>
        <v/>
      </c>
      <c r="AC222" s="51" t="str">
        <f t="shared" si="111"/>
        <v/>
      </c>
      <c r="AD222" s="50" t="str">
        <f t="shared" si="112"/>
        <v/>
      </c>
      <c r="AE222" s="50" t="str">
        <f t="shared" si="113"/>
        <v/>
      </c>
      <c r="AF222" s="51" t="str">
        <f t="shared" si="114"/>
        <v/>
      </c>
      <c r="AG222" s="53"/>
      <c r="AH222" s="50" t="str">
        <f t="shared" si="115"/>
        <v/>
      </c>
      <c r="AI222" s="50" t="str">
        <f t="shared" si="116"/>
        <v/>
      </c>
      <c r="AJ222" s="53"/>
      <c r="AK222" s="50" t="str">
        <f t="shared" si="117"/>
        <v/>
      </c>
      <c r="AL222" s="50" t="str">
        <f t="shared" si="118"/>
        <v/>
      </c>
      <c r="AM222" s="50" t="str">
        <f t="shared" si="119"/>
        <v/>
      </c>
      <c r="AN222" s="50" t="str">
        <f t="shared" si="120"/>
        <v/>
      </c>
      <c r="AO222" s="50" t="str">
        <f t="shared" si="121"/>
        <v/>
      </c>
      <c r="AP222" s="50" t="str">
        <f t="shared" si="122"/>
        <v/>
      </c>
      <c r="AQ222" s="53"/>
      <c r="AR222" s="55" t="s">
        <v>15</v>
      </c>
      <c r="AS222" s="55"/>
      <c r="AT222" s="55"/>
      <c r="AU222" s="55"/>
      <c r="AV222" s="55"/>
      <c r="AW222" s="55"/>
      <c r="AX222" s="55"/>
    </row>
    <row r="223" spans="1:50" x14ac:dyDescent="0.25">
      <c r="A223" s="52">
        <f t="shared" si="96"/>
        <v>210</v>
      </c>
      <c r="B223" s="52" t="str">
        <f t="shared" si="123"/>
        <v/>
      </c>
      <c r="C223" s="8" t="str">
        <f t="shared" si="99"/>
        <v/>
      </c>
      <c r="D223" s="8" t="str">
        <f t="shared" si="100"/>
        <v/>
      </c>
      <c r="E223" s="53"/>
      <c r="F223" s="8" t="str">
        <f t="shared" si="101"/>
        <v/>
      </c>
      <c r="G223" s="8" t="str">
        <f t="shared" si="102"/>
        <v/>
      </c>
      <c r="H223" s="46" t="str">
        <f t="shared" si="97"/>
        <v/>
      </c>
      <c r="I223" s="47" t="str">
        <f t="shared" si="103"/>
        <v/>
      </c>
      <c r="J223" s="47" t="str">
        <f t="shared" si="104"/>
        <v/>
      </c>
      <c r="K223" s="46" t="str">
        <f t="shared" si="98"/>
        <v/>
      </c>
      <c r="L223" s="53"/>
      <c r="M223" s="54" t="str">
        <f>IF(A223&lt;=$B$5,IF(SUM($F$13:F222)&gt;0,SUMPRODUCT(((A223-$F$13:F222)^-$B$9)*($F$13:F222&gt;0)),0),"")</f>
        <v/>
      </c>
      <c r="N223" s="54" t="str">
        <f>IF(A223&lt;=$B$5,IF(SUM($G$13:G222)&gt;0,SUMPRODUCT(((A223-$G$13:G222)^-$B$9)*($G$13:G222&gt;0)),0),"")</f>
        <v/>
      </c>
      <c r="O223" s="49" t="str">
        <f t="shared" si="105"/>
        <v/>
      </c>
      <c r="P223" s="54" t="str">
        <f>IF(A223&lt;=$B$5,IF(SUM($I$13:I222)&lt;&gt;0,SUMPRODUCT(((A223-$I$13:I222)^-$B$9)*($I$13:I222&gt;0)),0),"")</f>
        <v/>
      </c>
      <c r="Q223" s="54" t="str">
        <f>IF(A223&lt;=$B$5,IF(SUM($J$13:J222)&gt;0,SUMPRODUCT(((A223-$J$13:J222)^-$B$9)*($J$13:J222&gt;0)),0),"")</f>
        <v/>
      </c>
      <c r="R223" s="49" t="str">
        <f t="shared" si="106"/>
        <v/>
      </c>
      <c r="S223" s="53"/>
      <c r="T223" s="54" t="str">
        <f t="shared" si="124"/>
        <v/>
      </c>
      <c r="U223" s="55" t="str">
        <f t="shared" si="125"/>
        <v/>
      </c>
      <c r="V223" s="49" t="str">
        <f t="shared" si="107"/>
        <v/>
      </c>
      <c r="W223" s="55" t="str">
        <f t="shared" si="126"/>
        <v/>
      </c>
      <c r="X223" s="55" t="str">
        <f t="shared" si="127"/>
        <v/>
      </c>
      <c r="Y223" s="49" t="str">
        <f t="shared" si="108"/>
        <v/>
      </c>
      <c r="Z223" s="53"/>
      <c r="AA223" s="50" t="str">
        <f t="shared" si="109"/>
        <v/>
      </c>
      <c r="AB223" s="50" t="str">
        <f t="shared" si="110"/>
        <v/>
      </c>
      <c r="AC223" s="51" t="str">
        <f t="shared" si="111"/>
        <v/>
      </c>
      <c r="AD223" s="50" t="str">
        <f t="shared" si="112"/>
        <v/>
      </c>
      <c r="AE223" s="50" t="str">
        <f t="shared" si="113"/>
        <v/>
      </c>
      <c r="AF223" s="51" t="str">
        <f t="shared" si="114"/>
        <v/>
      </c>
      <c r="AG223" s="53"/>
      <c r="AH223" s="50" t="str">
        <f t="shared" si="115"/>
        <v/>
      </c>
      <c r="AI223" s="50" t="str">
        <f t="shared" si="116"/>
        <v/>
      </c>
      <c r="AJ223" s="53"/>
      <c r="AK223" s="50" t="str">
        <f t="shared" si="117"/>
        <v/>
      </c>
      <c r="AL223" s="50" t="str">
        <f t="shared" si="118"/>
        <v/>
      </c>
      <c r="AM223" s="50" t="str">
        <f t="shared" si="119"/>
        <v/>
      </c>
      <c r="AN223" s="50" t="str">
        <f t="shared" si="120"/>
        <v/>
      </c>
      <c r="AO223" s="50" t="str">
        <f t="shared" si="121"/>
        <v/>
      </c>
      <c r="AP223" s="50" t="str">
        <f t="shared" si="122"/>
        <v/>
      </c>
      <c r="AQ223" s="53"/>
      <c r="AR223" s="55" t="s">
        <v>15</v>
      </c>
      <c r="AS223" s="55"/>
      <c r="AT223" s="55"/>
      <c r="AU223" s="55"/>
      <c r="AV223" s="55"/>
      <c r="AW223" s="55"/>
      <c r="AX223" s="55"/>
    </row>
    <row r="224" spans="1:50" x14ac:dyDescent="0.25">
      <c r="A224" s="52">
        <f t="shared" si="96"/>
        <v>211</v>
      </c>
      <c r="B224" s="52" t="str">
        <f t="shared" si="123"/>
        <v/>
      </c>
      <c r="C224" s="8" t="str">
        <f t="shared" si="99"/>
        <v/>
      </c>
      <c r="D224" s="8" t="str">
        <f t="shared" si="100"/>
        <v/>
      </c>
      <c r="E224" s="53"/>
      <c r="F224" s="8" t="str">
        <f t="shared" si="101"/>
        <v/>
      </c>
      <c r="G224" s="8" t="str">
        <f t="shared" si="102"/>
        <v/>
      </c>
      <c r="H224" s="46" t="str">
        <f t="shared" si="97"/>
        <v/>
      </c>
      <c r="I224" s="47" t="str">
        <f t="shared" si="103"/>
        <v/>
      </c>
      <c r="J224" s="47" t="str">
        <f t="shared" si="104"/>
        <v/>
      </c>
      <c r="K224" s="46" t="str">
        <f t="shared" si="98"/>
        <v/>
      </c>
      <c r="L224" s="53"/>
      <c r="M224" s="54" t="str">
        <f>IF(A224&lt;=$B$5,IF(SUM($F$13:F223)&gt;0,SUMPRODUCT(((A224-$F$13:F223)^-$B$9)*($F$13:F223&gt;0)),0),"")</f>
        <v/>
      </c>
      <c r="N224" s="54" t="str">
        <f>IF(A224&lt;=$B$5,IF(SUM($G$13:G223)&gt;0,SUMPRODUCT(((A224-$G$13:G223)^-$B$9)*($G$13:G223&gt;0)),0),"")</f>
        <v/>
      </c>
      <c r="O224" s="49" t="str">
        <f t="shared" si="105"/>
        <v/>
      </c>
      <c r="P224" s="54" t="str">
        <f>IF(A224&lt;=$B$5,IF(SUM($I$13:I223)&lt;&gt;0,SUMPRODUCT(((A224-$I$13:I223)^-$B$9)*($I$13:I223&gt;0)),0),"")</f>
        <v/>
      </c>
      <c r="Q224" s="54" t="str">
        <f>IF(A224&lt;=$B$5,IF(SUM($J$13:J223)&gt;0,SUMPRODUCT(((A224-$J$13:J223)^-$B$9)*($J$13:J223&gt;0)),0),"")</f>
        <v/>
      </c>
      <c r="R224" s="49" t="str">
        <f t="shared" si="106"/>
        <v/>
      </c>
      <c r="S224" s="53"/>
      <c r="T224" s="54" t="str">
        <f t="shared" si="124"/>
        <v/>
      </c>
      <c r="U224" s="55" t="str">
        <f t="shared" si="125"/>
        <v/>
      </c>
      <c r="V224" s="49" t="str">
        <f t="shared" si="107"/>
        <v/>
      </c>
      <c r="W224" s="55" t="str">
        <f t="shared" si="126"/>
        <v/>
      </c>
      <c r="X224" s="55" t="str">
        <f t="shared" si="127"/>
        <v/>
      </c>
      <c r="Y224" s="49" t="str">
        <f t="shared" si="108"/>
        <v/>
      </c>
      <c r="Z224" s="53"/>
      <c r="AA224" s="50" t="str">
        <f t="shared" si="109"/>
        <v/>
      </c>
      <c r="AB224" s="50" t="str">
        <f t="shared" si="110"/>
        <v/>
      </c>
      <c r="AC224" s="51" t="str">
        <f t="shared" si="111"/>
        <v/>
      </c>
      <c r="AD224" s="50" t="str">
        <f t="shared" si="112"/>
        <v/>
      </c>
      <c r="AE224" s="50" t="str">
        <f t="shared" si="113"/>
        <v/>
      </c>
      <c r="AF224" s="51" t="str">
        <f t="shared" si="114"/>
        <v/>
      </c>
      <c r="AG224" s="53"/>
      <c r="AH224" s="50" t="str">
        <f t="shared" si="115"/>
        <v/>
      </c>
      <c r="AI224" s="50" t="str">
        <f t="shared" si="116"/>
        <v/>
      </c>
      <c r="AJ224" s="53"/>
      <c r="AK224" s="50" t="str">
        <f t="shared" si="117"/>
        <v/>
      </c>
      <c r="AL224" s="50" t="str">
        <f t="shared" si="118"/>
        <v/>
      </c>
      <c r="AM224" s="50" t="str">
        <f t="shared" si="119"/>
        <v/>
      </c>
      <c r="AN224" s="50" t="str">
        <f t="shared" si="120"/>
        <v/>
      </c>
      <c r="AO224" s="50" t="str">
        <f t="shared" si="121"/>
        <v/>
      </c>
      <c r="AP224" s="50" t="str">
        <f t="shared" si="122"/>
        <v/>
      </c>
      <c r="AQ224" s="53"/>
      <c r="AR224" s="55" t="s">
        <v>15</v>
      </c>
      <c r="AS224" s="55"/>
      <c r="AT224" s="55"/>
      <c r="AU224" s="55"/>
      <c r="AV224" s="55"/>
      <c r="AW224" s="55"/>
      <c r="AX224" s="55"/>
    </row>
    <row r="225" spans="1:50" x14ac:dyDescent="0.25">
      <c r="A225" s="52">
        <f t="shared" si="96"/>
        <v>212</v>
      </c>
      <c r="B225" s="52" t="str">
        <f t="shared" si="123"/>
        <v/>
      </c>
      <c r="C225" s="8" t="str">
        <f t="shared" si="99"/>
        <v/>
      </c>
      <c r="D225" s="8" t="str">
        <f t="shared" si="100"/>
        <v/>
      </c>
      <c r="E225" s="53"/>
      <c r="F225" s="8" t="str">
        <f t="shared" si="101"/>
        <v/>
      </c>
      <c r="G225" s="8" t="str">
        <f t="shared" si="102"/>
        <v/>
      </c>
      <c r="H225" s="46" t="str">
        <f t="shared" si="97"/>
        <v/>
      </c>
      <c r="I225" s="47" t="str">
        <f t="shared" si="103"/>
        <v/>
      </c>
      <c r="J225" s="47" t="str">
        <f t="shared" si="104"/>
        <v/>
      </c>
      <c r="K225" s="46" t="str">
        <f t="shared" si="98"/>
        <v/>
      </c>
      <c r="L225" s="53"/>
      <c r="M225" s="54" t="str">
        <f>IF(A225&lt;=$B$5,IF(SUM($F$13:F224)&gt;0,SUMPRODUCT(((A225-$F$13:F224)^-$B$9)*($F$13:F224&gt;0)),0),"")</f>
        <v/>
      </c>
      <c r="N225" s="54" t="str">
        <f>IF(A225&lt;=$B$5,IF(SUM($G$13:G224)&gt;0,SUMPRODUCT(((A225-$G$13:G224)^-$B$9)*($G$13:G224&gt;0)),0),"")</f>
        <v/>
      </c>
      <c r="O225" s="49" t="str">
        <f t="shared" si="105"/>
        <v/>
      </c>
      <c r="P225" s="54" t="str">
        <f>IF(A225&lt;=$B$5,IF(SUM($I$13:I224)&lt;&gt;0,SUMPRODUCT(((A225-$I$13:I224)^-$B$9)*($I$13:I224&gt;0)),0),"")</f>
        <v/>
      </c>
      <c r="Q225" s="54" t="str">
        <f>IF(A225&lt;=$B$5,IF(SUM($J$13:J224)&gt;0,SUMPRODUCT(((A225-$J$13:J224)^-$B$9)*($J$13:J224&gt;0)),0),"")</f>
        <v/>
      </c>
      <c r="R225" s="49" t="str">
        <f t="shared" si="106"/>
        <v/>
      </c>
      <c r="S225" s="53"/>
      <c r="T225" s="54" t="str">
        <f t="shared" si="124"/>
        <v/>
      </c>
      <c r="U225" s="55" t="str">
        <f t="shared" si="125"/>
        <v/>
      </c>
      <c r="V225" s="49" t="str">
        <f t="shared" si="107"/>
        <v/>
      </c>
      <c r="W225" s="55" t="str">
        <f t="shared" si="126"/>
        <v/>
      </c>
      <c r="X225" s="55" t="str">
        <f t="shared" si="127"/>
        <v/>
      </c>
      <c r="Y225" s="49" t="str">
        <f t="shared" si="108"/>
        <v/>
      </c>
      <c r="Z225" s="53"/>
      <c r="AA225" s="50" t="str">
        <f t="shared" si="109"/>
        <v/>
      </c>
      <c r="AB225" s="50" t="str">
        <f t="shared" si="110"/>
        <v/>
      </c>
      <c r="AC225" s="51" t="str">
        <f t="shared" si="111"/>
        <v/>
      </c>
      <c r="AD225" s="50" t="str">
        <f t="shared" si="112"/>
        <v/>
      </c>
      <c r="AE225" s="50" t="str">
        <f t="shared" si="113"/>
        <v/>
      </c>
      <c r="AF225" s="51" t="str">
        <f t="shared" si="114"/>
        <v/>
      </c>
      <c r="AG225" s="53"/>
      <c r="AH225" s="50" t="str">
        <f t="shared" si="115"/>
        <v/>
      </c>
      <c r="AI225" s="50" t="str">
        <f t="shared" si="116"/>
        <v/>
      </c>
      <c r="AJ225" s="53"/>
      <c r="AK225" s="50" t="str">
        <f t="shared" si="117"/>
        <v/>
      </c>
      <c r="AL225" s="50" t="str">
        <f t="shared" si="118"/>
        <v/>
      </c>
      <c r="AM225" s="50" t="str">
        <f t="shared" si="119"/>
        <v/>
      </c>
      <c r="AN225" s="50" t="str">
        <f t="shared" si="120"/>
        <v/>
      </c>
      <c r="AO225" s="50" t="str">
        <f t="shared" si="121"/>
        <v/>
      </c>
      <c r="AP225" s="50" t="str">
        <f t="shared" si="122"/>
        <v/>
      </c>
      <c r="AQ225" s="53"/>
      <c r="AR225" s="55" t="s">
        <v>15</v>
      </c>
      <c r="AS225" s="55"/>
      <c r="AT225" s="55"/>
      <c r="AU225" s="55"/>
      <c r="AV225" s="55"/>
      <c r="AW225" s="55"/>
      <c r="AX225" s="55"/>
    </row>
    <row r="226" spans="1:50" x14ac:dyDescent="0.25">
      <c r="A226" s="52">
        <f t="shared" si="96"/>
        <v>213</v>
      </c>
      <c r="B226" s="52" t="str">
        <f t="shared" si="123"/>
        <v/>
      </c>
      <c r="C226" s="8" t="str">
        <f t="shared" si="99"/>
        <v/>
      </c>
      <c r="D226" s="8" t="str">
        <f t="shared" si="100"/>
        <v/>
      </c>
      <c r="E226" s="53"/>
      <c r="F226" s="8" t="str">
        <f t="shared" si="101"/>
        <v/>
      </c>
      <c r="G226" s="8" t="str">
        <f t="shared" si="102"/>
        <v/>
      </c>
      <c r="H226" s="46" t="str">
        <f t="shared" si="97"/>
        <v/>
      </c>
      <c r="I226" s="47" t="str">
        <f t="shared" si="103"/>
        <v/>
      </c>
      <c r="J226" s="47" t="str">
        <f t="shared" si="104"/>
        <v/>
      </c>
      <c r="K226" s="46" t="str">
        <f t="shared" si="98"/>
        <v/>
      </c>
      <c r="L226" s="53"/>
      <c r="M226" s="54" t="str">
        <f>IF(A226&lt;=$B$5,IF(SUM($F$13:F225)&gt;0,SUMPRODUCT(((A226-$F$13:F225)^-$B$9)*($F$13:F225&gt;0)),0),"")</f>
        <v/>
      </c>
      <c r="N226" s="54" t="str">
        <f>IF(A226&lt;=$B$5,IF(SUM($G$13:G225)&gt;0,SUMPRODUCT(((A226-$G$13:G225)^-$B$9)*($G$13:G225&gt;0)),0),"")</f>
        <v/>
      </c>
      <c r="O226" s="49" t="str">
        <f t="shared" si="105"/>
        <v/>
      </c>
      <c r="P226" s="54" t="str">
        <f>IF(A226&lt;=$B$5,IF(SUM($I$13:I225)&lt;&gt;0,SUMPRODUCT(((A226-$I$13:I225)^-$B$9)*($I$13:I225&gt;0)),0),"")</f>
        <v/>
      </c>
      <c r="Q226" s="54" t="str">
        <f>IF(A226&lt;=$B$5,IF(SUM($J$13:J225)&gt;0,SUMPRODUCT(((A226-$J$13:J225)^-$B$9)*($J$13:J225&gt;0)),0),"")</f>
        <v/>
      </c>
      <c r="R226" s="49" t="str">
        <f t="shared" si="106"/>
        <v/>
      </c>
      <c r="S226" s="53"/>
      <c r="T226" s="54" t="str">
        <f t="shared" si="124"/>
        <v/>
      </c>
      <c r="U226" s="55" t="str">
        <f t="shared" si="125"/>
        <v/>
      </c>
      <c r="V226" s="49" t="str">
        <f t="shared" si="107"/>
        <v/>
      </c>
      <c r="W226" s="55" t="str">
        <f t="shared" si="126"/>
        <v/>
      </c>
      <c r="X226" s="55" t="str">
        <f t="shared" si="127"/>
        <v/>
      </c>
      <c r="Y226" s="49" t="str">
        <f t="shared" si="108"/>
        <v/>
      </c>
      <c r="Z226" s="53"/>
      <c r="AA226" s="50" t="str">
        <f t="shared" si="109"/>
        <v/>
      </c>
      <c r="AB226" s="50" t="str">
        <f t="shared" si="110"/>
        <v/>
      </c>
      <c r="AC226" s="51" t="str">
        <f t="shared" si="111"/>
        <v/>
      </c>
      <c r="AD226" s="50" t="str">
        <f t="shared" si="112"/>
        <v/>
      </c>
      <c r="AE226" s="50" t="str">
        <f t="shared" si="113"/>
        <v/>
      </c>
      <c r="AF226" s="51" t="str">
        <f t="shared" si="114"/>
        <v/>
      </c>
      <c r="AG226" s="53"/>
      <c r="AH226" s="50" t="str">
        <f t="shared" si="115"/>
        <v/>
      </c>
      <c r="AI226" s="50" t="str">
        <f t="shared" si="116"/>
        <v/>
      </c>
      <c r="AJ226" s="53"/>
      <c r="AK226" s="50" t="str">
        <f t="shared" si="117"/>
        <v/>
      </c>
      <c r="AL226" s="50" t="str">
        <f t="shared" si="118"/>
        <v/>
      </c>
      <c r="AM226" s="50" t="str">
        <f t="shared" si="119"/>
        <v/>
      </c>
      <c r="AN226" s="50" t="str">
        <f t="shared" si="120"/>
        <v/>
      </c>
      <c r="AO226" s="50" t="str">
        <f t="shared" si="121"/>
        <v/>
      </c>
      <c r="AP226" s="50" t="str">
        <f t="shared" si="122"/>
        <v/>
      </c>
      <c r="AQ226" s="53"/>
      <c r="AR226" s="55" t="s">
        <v>15</v>
      </c>
      <c r="AS226" s="55"/>
      <c r="AT226" s="55"/>
      <c r="AU226" s="55"/>
      <c r="AV226" s="55"/>
      <c r="AW226" s="55"/>
      <c r="AX226" s="55"/>
    </row>
    <row r="227" spans="1:50" x14ac:dyDescent="0.25">
      <c r="A227" s="52">
        <f t="shared" si="96"/>
        <v>214</v>
      </c>
      <c r="B227" s="52" t="str">
        <f t="shared" si="123"/>
        <v/>
      </c>
      <c r="C227" s="8" t="str">
        <f t="shared" si="99"/>
        <v/>
      </c>
      <c r="D227" s="8" t="str">
        <f t="shared" si="100"/>
        <v/>
      </c>
      <c r="E227" s="53"/>
      <c r="F227" s="8" t="str">
        <f t="shared" si="101"/>
        <v/>
      </c>
      <c r="G227" s="8" t="str">
        <f t="shared" si="102"/>
        <v/>
      </c>
      <c r="H227" s="46" t="str">
        <f t="shared" si="97"/>
        <v/>
      </c>
      <c r="I227" s="47" t="str">
        <f t="shared" si="103"/>
        <v/>
      </c>
      <c r="J227" s="47" t="str">
        <f t="shared" si="104"/>
        <v/>
      </c>
      <c r="K227" s="46" t="str">
        <f t="shared" si="98"/>
        <v/>
      </c>
      <c r="L227" s="53"/>
      <c r="M227" s="54" t="str">
        <f>IF(A227&lt;=$B$5,IF(SUM($F$13:F226)&gt;0,SUMPRODUCT(((A227-$F$13:F226)^-$B$9)*($F$13:F226&gt;0)),0),"")</f>
        <v/>
      </c>
      <c r="N227" s="54" t="str">
        <f>IF(A227&lt;=$B$5,IF(SUM($G$13:G226)&gt;0,SUMPRODUCT(((A227-$G$13:G226)^-$B$9)*($G$13:G226&gt;0)),0),"")</f>
        <v/>
      </c>
      <c r="O227" s="49" t="str">
        <f t="shared" si="105"/>
        <v/>
      </c>
      <c r="P227" s="54" t="str">
        <f>IF(A227&lt;=$B$5,IF(SUM($I$13:I226)&lt;&gt;0,SUMPRODUCT(((A227-$I$13:I226)^-$B$9)*($I$13:I226&gt;0)),0),"")</f>
        <v/>
      </c>
      <c r="Q227" s="54" t="str">
        <f>IF(A227&lt;=$B$5,IF(SUM($J$13:J226)&gt;0,SUMPRODUCT(((A227-$J$13:J226)^-$B$9)*($J$13:J226&gt;0)),0),"")</f>
        <v/>
      </c>
      <c r="R227" s="49" t="str">
        <f t="shared" si="106"/>
        <v/>
      </c>
      <c r="S227" s="53"/>
      <c r="T227" s="54" t="str">
        <f t="shared" si="124"/>
        <v/>
      </c>
      <c r="U227" s="55" t="str">
        <f t="shared" si="125"/>
        <v/>
      </c>
      <c r="V227" s="49" t="str">
        <f t="shared" si="107"/>
        <v/>
      </c>
      <c r="W227" s="55" t="str">
        <f t="shared" si="126"/>
        <v/>
      </c>
      <c r="X227" s="55" t="str">
        <f t="shared" si="127"/>
        <v/>
      </c>
      <c r="Y227" s="49" t="str">
        <f t="shared" si="108"/>
        <v/>
      </c>
      <c r="Z227" s="53"/>
      <c r="AA227" s="50" t="str">
        <f t="shared" si="109"/>
        <v/>
      </c>
      <c r="AB227" s="50" t="str">
        <f t="shared" si="110"/>
        <v/>
      </c>
      <c r="AC227" s="51" t="str">
        <f t="shared" si="111"/>
        <v/>
      </c>
      <c r="AD227" s="50" t="str">
        <f t="shared" si="112"/>
        <v/>
      </c>
      <c r="AE227" s="50" t="str">
        <f t="shared" si="113"/>
        <v/>
      </c>
      <c r="AF227" s="51" t="str">
        <f t="shared" si="114"/>
        <v/>
      </c>
      <c r="AG227" s="53"/>
      <c r="AH227" s="50" t="str">
        <f t="shared" si="115"/>
        <v/>
      </c>
      <c r="AI227" s="50" t="str">
        <f t="shared" si="116"/>
        <v/>
      </c>
      <c r="AJ227" s="53"/>
      <c r="AK227" s="50" t="str">
        <f t="shared" si="117"/>
        <v/>
      </c>
      <c r="AL227" s="50" t="str">
        <f t="shared" si="118"/>
        <v/>
      </c>
      <c r="AM227" s="50" t="str">
        <f t="shared" si="119"/>
        <v/>
      </c>
      <c r="AN227" s="50" t="str">
        <f t="shared" si="120"/>
        <v/>
      </c>
      <c r="AO227" s="50" t="str">
        <f t="shared" si="121"/>
        <v/>
      </c>
      <c r="AP227" s="50" t="str">
        <f t="shared" si="122"/>
        <v/>
      </c>
      <c r="AQ227" s="53"/>
      <c r="AR227" s="55" t="s">
        <v>15</v>
      </c>
      <c r="AS227" s="55"/>
      <c r="AT227" s="55"/>
      <c r="AU227" s="55"/>
      <c r="AV227" s="55"/>
      <c r="AW227" s="55"/>
      <c r="AX227" s="55"/>
    </row>
    <row r="228" spans="1:50" x14ac:dyDescent="0.25">
      <c r="A228" s="52">
        <f t="shared" si="96"/>
        <v>215</v>
      </c>
      <c r="B228" s="52" t="str">
        <f t="shared" si="123"/>
        <v/>
      </c>
      <c r="C228" s="8" t="str">
        <f t="shared" si="99"/>
        <v/>
      </c>
      <c r="D228" s="8" t="str">
        <f t="shared" si="100"/>
        <v/>
      </c>
      <c r="E228" s="53"/>
      <c r="F228" s="8" t="str">
        <f t="shared" si="101"/>
        <v/>
      </c>
      <c r="G228" s="8" t="str">
        <f t="shared" si="102"/>
        <v/>
      </c>
      <c r="H228" s="46" t="str">
        <f t="shared" si="97"/>
        <v/>
      </c>
      <c r="I228" s="47" t="str">
        <f t="shared" si="103"/>
        <v/>
      </c>
      <c r="J228" s="47" t="str">
        <f t="shared" si="104"/>
        <v/>
      </c>
      <c r="K228" s="46" t="str">
        <f t="shared" si="98"/>
        <v/>
      </c>
      <c r="L228" s="53"/>
      <c r="M228" s="54" t="str">
        <f>IF(A228&lt;=$B$5,IF(SUM($F$13:F227)&gt;0,SUMPRODUCT(((A228-$F$13:F227)^-$B$9)*($F$13:F227&gt;0)),0),"")</f>
        <v/>
      </c>
      <c r="N228" s="54" t="str">
        <f>IF(A228&lt;=$B$5,IF(SUM($G$13:G227)&gt;0,SUMPRODUCT(((A228-$G$13:G227)^-$B$9)*($G$13:G227&gt;0)),0),"")</f>
        <v/>
      </c>
      <c r="O228" s="49" t="str">
        <f t="shared" si="105"/>
        <v/>
      </c>
      <c r="P228" s="54" t="str">
        <f>IF(A228&lt;=$B$5,IF(SUM($I$13:I227)&lt;&gt;0,SUMPRODUCT(((A228-$I$13:I227)^-$B$9)*($I$13:I227&gt;0)),0),"")</f>
        <v/>
      </c>
      <c r="Q228" s="54" t="str">
        <f>IF(A228&lt;=$B$5,IF(SUM($J$13:J227)&gt;0,SUMPRODUCT(((A228-$J$13:J227)^-$B$9)*($J$13:J227&gt;0)),0),"")</f>
        <v/>
      </c>
      <c r="R228" s="49" t="str">
        <f t="shared" si="106"/>
        <v/>
      </c>
      <c r="S228" s="53"/>
      <c r="T228" s="54" t="str">
        <f t="shared" si="124"/>
        <v/>
      </c>
      <c r="U228" s="55" t="str">
        <f t="shared" si="125"/>
        <v/>
      </c>
      <c r="V228" s="49" t="str">
        <f t="shared" si="107"/>
        <v/>
      </c>
      <c r="W228" s="55" t="str">
        <f t="shared" si="126"/>
        <v/>
      </c>
      <c r="X228" s="55" t="str">
        <f t="shared" si="127"/>
        <v/>
      </c>
      <c r="Y228" s="49" t="str">
        <f t="shared" si="108"/>
        <v/>
      </c>
      <c r="Z228" s="53"/>
      <c r="AA228" s="50" t="str">
        <f t="shared" si="109"/>
        <v/>
      </c>
      <c r="AB228" s="50" t="str">
        <f t="shared" si="110"/>
        <v/>
      </c>
      <c r="AC228" s="51" t="str">
        <f t="shared" si="111"/>
        <v/>
      </c>
      <c r="AD228" s="50" t="str">
        <f t="shared" si="112"/>
        <v/>
      </c>
      <c r="AE228" s="50" t="str">
        <f t="shared" si="113"/>
        <v/>
      </c>
      <c r="AF228" s="51" t="str">
        <f t="shared" si="114"/>
        <v/>
      </c>
      <c r="AG228" s="53"/>
      <c r="AH228" s="50" t="str">
        <f t="shared" si="115"/>
        <v/>
      </c>
      <c r="AI228" s="50" t="str">
        <f t="shared" si="116"/>
        <v/>
      </c>
      <c r="AJ228" s="53"/>
      <c r="AK228" s="50" t="str">
        <f t="shared" si="117"/>
        <v/>
      </c>
      <c r="AL228" s="50" t="str">
        <f t="shared" si="118"/>
        <v/>
      </c>
      <c r="AM228" s="50" t="str">
        <f t="shared" si="119"/>
        <v/>
      </c>
      <c r="AN228" s="50" t="str">
        <f t="shared" si="120"/>
        <v/>
      </c>
      <c r="AO228" s="50" t="str">
        <f t="shared" si="121"/>
        <v/>
      </c>
      <c r="AP228" s="50" t="str">
        <f t="shared" si="122"/>
        <v/>
      </c>
      <c r="AQ228" s="53"/>
      <c r="AR228" s="55" t="s">
        <v>15</v>
      </c>
      <c r="AS228" s="55"/>
      <c r="AT228" s="55"/>
      <c r="AU228" s="55"/>
      <c r="AV228" s="55"/>
      <c r="AW228" s="55"/>
      <c r="AX228" s="55"/>
    </row>
    <row r="229" spans="1:50" x14ac:dyDescent="0.25">
      <c r="A229" s="52">
        <f t="shared" si="96"/>
        <v>216</v>
      </c>
      <c r="B229" s="52" t="str">
        <f t="shared" si="123"/>
        <v/>
      </c>
      <c r="C229" s="8" t="str">
        <f t="shared" si="99"/>
        <v/>
      </c>
      <c r="D229" s="8" t="str">
        <f t="shared" si="100"/>
        <v/>
      </c>
      <c r="E229" s="53"/>
      <c r="F229" s="8" t="str">
        <f t="shared" si="101"/>
        <v/>
      </c>
      <c r="G229" s="8" t="str">
        <f t="shared" si="102"/>
        <v/>
      </c>
      <c r="H229" s="46" t="str">
        <f t="shared" si="97"/>
        <v/>
      </c>
      <c r="I229" s="47" t="str">
        <f t="shared" si="103"/>
        <v/>
      </c>
      <c r="J229" s="47" t="str">
        <f t="shared" si="104"/>
        <v/>
      </c>
      <c r="K229" s="46" t="str">
        <f t="shared" si="98"/>
        <v/>
      </c>
      <c r="L229" s="53"/>
      <c r="M229" s="54" t="str">
        <f>IF(A229&lt;=$B$5,IF(SUM($F$13:F228)&gt;0,SUMPRODUCT(((A229-$F$13:F228)^-$B$9)*($F$13:F228&gt;0)),0),"")</f>
        <v/>
      </c>
      <c r="N229" s="54" t="str">
        <f>IF(A229&lt;=$B$5,IF(SUM($G$13:G228)&gt;0,SUMPRODUCT(((A229-$G$13:G228)^-$B$9)*($G$13:G228&gt;0)),0),"")</f>
        <v/>
      </c>
      <c r="O229" s="49" t="str">
        <f t="shared" si="105"/>
        <v/>
      </c>
      <c r="P229" s="54" t="str">
        <f>IF(A229&lt;=$B$5,IF(SUM($I$13:I228)&lt;&gt;0,SUMPRODUCT(((A229-$I$13:I228)^-$B$9)*($I$13:I228&gt;0)),0),"")</f>
        <v/>
      </c>
      <c r="Q229" s="54" t="str">
        <f>IF(A229&lt;=$B$5,IF(SUM($J$13:J228)&gt;0,SUMPRODUCT(((A229-$J$13:J228)^-$B$9)*($J$13:J228&gt;0)),0),"")</f>
        <v/>
      </c>
      <c r="R229" s="49" t="str">
        <f t="shared" si="106"/>
        <v/>
      </c>
      <c r="S229" s="53"/>
      <c r="T229" s="54" t="str">
        <f t="shared" si="124"/>
        <v/>
      </c>
      <c r="U229" s="55" t="str">
        <f t="shared" si="125"/>
        <v/>
      </c>
      <c r="V229" s="49" t="str">
        <f t="shared" si="107"/>
        <v/>
      </c>
      <c r="W229" s="55" t="str">
        <f t="shared" si="126"/>
        <v/>
      </c>
      <c r="X229" s="55" t="str">
        <f t="shared" si="127"/>
        <v/>
      </c>
      <c r="Y229" s="49" t="str">
        <f t="shared" si="108"/>
        <v/>
      </c>
      <c r="Z229" s="53"/>
      <c r="AA229" s="50" t="str">
        <f t="shared" si="109"/>
        <v/>
      </c>
      <c r="AB229" s="50" t="str">
        <f t="shared" si="110"/>
        <v/>
      </c>
      <c r="AC229" s="51" t="str">
        <f t="shared" si="111"/>
        <v/>
      </c>
      <c r="AD229" s="50" t="str">
        <f t="shared" si="112"/>
        <v/>
      </c>
      <c r="AE229" s="50" t="str">
        <f t="shared" si="113"/>
        <v/>
      </c>
      <c r="AF229" s="51" t="str">
        <f t="shared" si="114"/>
        <v/>
      </c>
      <c r="AG229" s="53"/>
      <c r="AH229" s="50" t="str">
        <f t="shared" si="115"/>
        <v/>
      </c>
      <c r="AI229" s="50" t="str">
        <f t="shared" si="116"/>
        <v/>
      </c>
      <c r="AJ229" s="53"/>
      <c r="AK229" s="50" t="str">
        <f t="shared" si="117"/>
        <v/>
      </c>
      <c r="AL229" s="50" t="str">
        <f t="shared" si="118"/>
        <v/>
      </c>
      <c r="AM229" s="50" t="str">
        <f t="shared" si="119"/>
        <v/>
      </c>
      <c r="AN229" s="50" t="str">
        <f t="shared" si="120"/>
        <v/>
      </c>
      <c r="AO229" s="50" t="str">
        <f t="shared" si="121"/>
        <v/>
      </c>
      <c r="AP229" s="50" t="str">
        <f t="shared" si="122"/>
        <v/>
      </c>
      <c r="AQ229" s="53"/>
      <c r="AR229" s="55" t="s">
        <v>15</v>
      </c>
      <c r="AS229" s="55"/>
      <c r="AT229" s="55"/>
      <c r="AU229" s="55"/>
      <c r="AV229" s="55"/>
      <c r="AW229" s="55"/>
      <c r="AX229" s="55"/>
    </row>
    <row r="230" spans="1:50" x14ac:dyDescent="0.25">
      <c r="A230" s="52">
        <f t="shared" si="96"/>
        <v>217</v>
      </c>
      <c r="B230" s="52" t="str">
        <f t="shared" si="123"/>
        <v/>
      </c>
      <c r="C230" s="8" t="str">
        <f t="shared" si="99"/>
        <v/>
      </c>
      <c r="D230" s="8" t="str">
        <f t="shared" si="100"/>
        <v/>
      </c>
      <c r="E230" s="53"/>
      <c r="F230" s="8" t="str">
        <f t="shared" si="101"/>
        <v/>
      </c>
      <c r="G230" s="8" t="str">
        <f t="shared" si="102"/>
        <v/>
      </c>
      <c r="H230" s="46" t="str">
        <f t="shared" si="97"/>
        <v/>
      </c>
      <c r="I230" s="47" t="str">
        <f t="shared" si="103"/>
        <v/>
      </c>
      <c r="J230" s="47" t="str">
        <f t="shared" si="104"/>
        <v/>
      </c>
      <c r="K230" s="46" t="str">
        <f t="shared" si="98"/>
        <v/>
      </c>
      <c r="L230" s="53"/>
      <c r="M230" s="54" t="str">
        <f>IF(A230&lt;=$B$5,IF(SUM($F$13:F229)&gt;0,SUMPRODUCT(((A230-$F$13:F229)^-$B$9)*($F$13:F229&gt;0)),0),"")</f>
        <v/>
      </c>
      <c r="N230" s="54" t="str">
        <f>IF(A230&lt;=$B$5,IF(SUM($G$13:G229)&gt;0,SUMPRODUCT(((A230-$G$13:G229)^-$B$9)*($G$13:G229&gt;0)),0),"")</f>
        <v/>
      </c>
      <c r="O230" s="49" t="str">
        <f t="shared" si="105"/>
        <v/>
      </c>
      <c r="P230" s="54" t="str">
        <f>IF(A230&lt;=$B$5,IF(SUM($I$13:I229)&lt;&gt;0,SUMPRODUCT(((A230-$I$13:I229)^-$B$9)*($I$13:I229&gt;0)),0),"")</f>
        <v/>
      </c>
      <c r="Q230" s="54" t="str">
        <f>IF(A230&lt;=$B$5,IF(SUM($J$13:J229)&gt;0,SUMPRODUCT(((A230-$J$13:J229)^-$B$9)*($J$13:J229&gt;0)),0),"")</f>
        <v/>
      </c>
      <c r="R230" s="49" t="str">
        <f t="shared" si="106"/>
        <v/>
      </c>
      <c r="S230" s="53"/>
      <c r="T230" s="54" t="str">
        <f t="shared" si="124"/>
        <v/>
      </c>
      <c r="U230" s="55" t="str">
        <f t="shared" si="125"/>
        <v/>
      </c>
      <c r="V230" s="49" t="str">
        <f t="shared" si="107"/>
        <v/>
      </c>
      <c r="W230" s="55" t="str">
        <f t="shared" si="126"/>
        <v/>
      </c>
      <c r="X230" s="55" t="str">
        <f t="shared" si="127"/>
        <v/>
      </c>
      <c r="Y230" s="49" t="str">
        <f t="shared" si="108"/>
        <v/>
      </c>
      <c r="Z230" s="53"/>
      <c r="AA230" s="50" t="str">
        <f t="shared" si="109"/>
        <v/>
      </c>
      <c r="AB230" s="50" t="str">
        <f t="shared" si="110"/>
        <v/>
      </c>
      <c r="AC230" s="51" t="str">
        <f t="shared" si="111"/>
        <v/>
      </c>
      <c r="AD230" s="50" t="str">
        <f t="shared" si="112"/>
        <v/>
      </c>
      <c r="AE230" s="50" t="str">
        <f t="shared" si="113"/>
        <v/>
      </c>
      <c r="AF230" s="51" t="str">
        <f t="shared" si="114"/>
        <v/>
      </c>
      <c r="AG230" s="53"/>
      <c r="AH230" s="50" t="str">
        <f t="shared" si="115"/>
        <v/>
      </c>
      <c r="AI230" s="50" t="str">
        <f t="shared" si="116"/>
        <v/>
      </c>
      <c r="AJ230" s="53"/>
      <c r="AK230" s="50" t="str">
        <f t="shared" si="117"/>
        <v/>
      </c>
      <c r="AL230" s="50" t="str">
        <f t="shared" si="118"/>
        <v/>
      </c>
      <c r="AM230" s="50" t="str">
        <f t="shared" si="119"/>
        <v/>
      </c>
      <c r="AN230" s="50" t="str">
        <f t="shared" si="120"/>
        <v/>
      </c>
      <c r="AO230" s="50" t="str">
        <f t="shared" si="121"/>
        <v/>
      </c>
      <c r="AP230" s="50" t="str">
        <f t="shared" si="122"/>
        <v/>
      </c>
      <c r="AQ230" s="53"/>
      <c r="AR230" s="55" t="s">
        <v>15</v>
      </c>
      <c r="AS230" s="55"/>
      <c r="AT230" s="55"/>
      <c r="AU230" s="55"/>
      <c r="AV230" s="55"/>
      <c r="AW230" s="55"/>
      <c r="AX230" s="55"/>
    </row>
    <row r="231" spans="1:50" x14ac:dyDescent="0.25">
      <c r="A231" s="52">
        <f t="shared" si="96"/>
        <v>218</v>
      </c>
      <c r="B231" s="52" t="str">
        <f t="shared" si="123"/>
        <v/>
      </c>
      <c r="C231" s="8" t="str">
        <f t="shared" si="99"/>
        <v/>
      </c>
      <c r="D231" s="8" t="str">
        <f t="shared" si="100"/>
        <v/>
      </c>
      <c r="E231" s="53"/>
      <c r="F231" s="8" t="str">
        <f t="shared" si="101"/>
        <v/>
      </c>
      <c r="G231" s="8" t="str">
        <f t="shared" si="102"/>
        <v/>
      </c>
      <c r="H231" s="46" t="str">
        <f t="shared" si="97"/>
        <v/>
      </c>
      <c r="I231" s="47" t="str">
        <f t="shared" si="103"/>
        <v/>
      </c>
      <c r="J231" s="47" t="str">
        <f t="shared" si="104"/>
        <v/>
      </c>
      <c r="K231" s="46" t="str">
        <f t="shared" si="98"/>
        <v/>
      </c>
      <c r="L231" s="53"/>
      <c r="M231" s="54" t="str">
        <f>IF(A231&lt;=$B$5,IF(SUM($F$13:F230)&gt;0,SUMPRODUCT(((A231-$F$13:F230)^-$B$9)*($F$13:F230&gt;0)),0),"")</f>
        <v/>
      </c>
      <c r="N231" s="54" t="str">
        <f>IF(A231&lt;=$B$5,IF(SUM($G$13:G230)&gt;0,SUMPRODUCT(((A231-$G$13:G230)^-$B$9)*($G$13:G230&gt;0)),0),"")</f>
        <v/>
      </c>
      <c r="O231" s="49" t="str">
        <f t="shared" si="105"/>
        <v/>
      </c>
      <c r="P231" s="54" t="str">
        <f>IF(A231&lt;=$B$5,IF(SUM($I$13:I230)&lt;&gt;0,SUMPRODUCT(((A231-$I$13:I230)^-$B$9)*($I$13:I230&gt;0)),0),"")</f>
        <v/>
      </c>
      <c r="Q231" s="54" t="str">
        <f>IF(A231&lt;=$B$5,IF(SUM($J$13:J230)&gt;0,SUMPRODUCT(((A231-$J$13:J230)^-$B$9)*($J$13:J230&gt;0)),0),"")</f>
        <v/>
      </c>
      <c r="R231" s="49" t="str">
        <f t="shared" si="106"/>
        <v/>
      </c>
      <c r="S231" s="53"/>
      <c r="T231" s="54" t="str">
        <f t="shared" si="124"/>
        <v/>
      </c>
      <c r="U231" s="55" t="str">
        <f t="shared" si="125"/>
        <v/>
      </c>
      <c r="V231" s="49" t="str">
        <f t="shared" si="107"/>
        <v/>
      </c>
      <c r="W231" s="55" t="str">
        <f t="shared" si="126"/>
        <v/>
      </c>
      <c r="X231" s="55" t="str">
        <f t="shared" si="127"/>
        <v/>
      </c>
      <c r="Y231" s="49" t="str">
        <f t="shared" si="108"/>
        <v/>
      </c>
      <c r="Z231" s="53"/>
      <c r="AA231" s="50" t="str">
        <f t="shared" si="109"/>
        <v/>
      </c>
      <c r="AB231" s="50" t="str">
        <f t="shared" si="110"/>
        <v/>
      </c>
      <c r="AC231" s="51" t="str">
        <f t="shared" si="111"/>
        <v/>
      </c>
      <c r="AD231" s="50" t="str">
        <f t="shared" si="112"/>
        <v/>
      </c>
      <c r="AE231" s="50" t="str">
        <f t="shared" si="113"/>
        <v/>
      </c>
      <c r="AF231" s="51" t="str">
        <f t="shared" si="114"/>
        <v/>
      </c>
      <c r="AG231" s="53"/>
      <c r="AH231" s="50" t="str">
        <f t="shared" si="115"/>
        <v/>
      </c>
      <c r="AI231" s="50" t="str">
        <f t="shared" si="116"/>
        <v/>
      </c>
      <c r="AJ231" s="53"/>
      <c r="AK231" s="50" t="str">
        <f t="shared" si="117"/>
        <v/>
      </c>
      <c r="AL231" s="50" t="str">
        <f t="shared" si="118"/>
        <v/>
      </c>
      <c r="AM231" s="50" t="str">
        <f t="shared" si="119"/>
        <v/>
      </c>
      <c r="AN231" s="50" t="str">
        <f t="shared" si="120"/>
        <v/>
      </c>
      <c r="AO231" s="50" t="str">
        <f t="shared" si="121"/>
        <v/>
      </c>
      <c r="AP231" s="50" t="str">
        <f t="shared" si="122"/>
        <v/>
      </c>
      <c r="AQ231" s="53"/>
      <c r="AR231" s="55" t="s">
        <v>15</v>
      </c>
      <c r="AS231" s="55"/>
      <c r="AT231" s="55"/>
      <c r="AU231" s="55"/>
      <c r="AV231" s="55"/>
      <c r="AW231" s="55"/>
      <c r="AX231" s="55"/>
    </row>
    <row r="232" spans="1:50" x14ac:dyDescent="0.25">
      <c r="A232" s="52">
        <f t="shared" si="96"/>
        <v>219</v>
      </c>
      <c r="B232" s="52" t="str">
        <f t="shared" si="123"/>
        <v/>
      </c>
      <c r="C232" s="8" t="str">
        <f t="shared" si="99"/>
        <v/>
      </c>
      <c r="D232" s="8" t="str">
        <f t="shared" si="100"/>
        <v/>
      </c>
      <c r="E232" s="53"/>
      <c r="F232" s="8" t="str">
        <f t="shared" si="101"/>
        <v/>
      </c>
      <c r="G232" s="8" t="str">
        <f t="shared" si="102"/>
        <v/>
      </c>
      <c r="H232" s="46" t="str">
        <f t="shared" si="97"/>
        <v/>
      </c>
      <c r="I232" s="47" t="str">
        <f t="shared" si="103"/>
        <v/>
      </c>
      <c r="J232" s="47" t="str">
        <f t="shared" si="104"/>
        <v/>
      </c>
      <c r="K232" s="46" t="str">
        <f t="shared" si="98"/>
        <v/>
      </c>
      <c r="L232" s="53"/>
      <c r="M232" s="54" t="str">
        <f>IF(A232&lt;=$B$5,IF(SUM($F$13:F231)&gt;0,SUMPRODUCT(((A232-$F$13:F231)^-$B$9)*($F$13:F231&gt;0)),0),"")</f>
        <v/>
      </c>
      <c r="N232" s="54" t="str">
        <f>IF(A232&lt;=$B$5,IF(SUM($G$13:G231)&gt;0,SUMPRODUCT(((A232-$G$13:G231)^-$B$9)*($G$13:G231&gt;0)),0),"")</f>
        <v/>
      </c>
      <c r="O232" s="49" t="str">
        <f t="shared" si="105"/>
        <v/>
      </c>
      <c r="P232" s="54" t="str">
        <f>IF(A232&lt;=$B$5,IF(SUM($I$13:I231)&lt;&gt;0,SUMPRODUCT(((A232-$I$13:I231)^-$B$9)*($I$13:I231&gt;0)),0),"")</f>
        <v/>
      </c>
      <c r="Q232" s="54" t="str">
        <f>IF(A232&lt;=$B$5,IF(SUM($J$13:J231)&gt;0,SUMPRODUCT(((A232-$J$13:J231)^-$B$9)*($J$13:J231&gt;0)),0),"")</f>
        <v/>
      </c>
      <c r="R232" s="49" t="str">
        <f t="shared" si="106"/>
        <v/>
      </c>
      <c r="S232" s="53"/>
      <c r="T232" s="54" t="str">
        <f t="shared" si="124"/>
        <v/>
      </c>
      <c r="U232" s="55" t="str">
        <f t="shared" si="125"/>
        <v/>
      </c>
      <c r="V232" s="49" t="str">
        <f t="shared" si="107"/>
        <v/>
      </c>
      <c r="W232" s="55" t="str">
        <f t="shared" si="126"/>
        <v/>
      </c>
      <c r="X232" s="55" t="str">
        <f t="shared" si="127"/>
        <v/>
      </c>
      <c r="Y232" s="49" t="str">
        <f t="shared" si="108"/>
        <v/>
      </c>
      <c r="Z232" s="53"/>
      <c r="AA232" s="50" t="str">
        <f t="shared" si="109"/>
        <v/>
      </c>
      <c r="AB232" s="50" t="str">
        <f t="shared" si="110"/>
        <v/>
      </c>
      <c r="AC232" s="51" t="str">
        <f t="shared" si="111"/>
        <v/>
      </c>
      <c r="AD232" s="50" t="str">
        <f t="shared" si="112"/>
        <v/>
      </c>
      <c r="AE232" s="50" t="str">
        <f t="shared" si="113"/>
        <v/>
      </c>
      <c r="AF232" s="51" t="str">
        <f t="shared" si="114"/>
        <v/>
      </c>
      <c r="AG232" s="53"/>
      <c r="AH232" s="50" t="str">
        <f t="shared" si="115"/>
        <v/>
      </c>
      <c r="AI232" s="50" t="str">
        <f t="shared" si="116"/>
        <v/>
      </c>
      <c r="AJ232" s="53"/>
      <c r="AK232" s="50" t="str">
        <f t="shared" si="117"/>
        <v/>
      </c>
      <c r="AL232" s="50" t="str">
        <f t="shared" si="118"/>
        <v/>
      </c>
      <c r="AM232" s="50" t="str">
        <f t="shared" si="119"/>
        <v/>
      </c>
      <c r="AN232" s="50" t="str">
        <f t="shared" si="120"/>
        <v/>
      </c>
      <c r="AO232" s="50" t="str">
        <f t="shared" si="121"/>
        <v/>
      </c>
      <c r="AP232" s="50" t="str">
        <f t="shared" si="122"/>
        <v/>
      </c>
      <c r="AQ232" s="53"/>
      <c r="AR232" s="55" t="s">
        <v>15</v>
      </c>
      <c r="AS232" s="55"/>
      <c r="AT232" s="55"/>
      <c r="AU232" s="55"/>
      <c r="AV232" s="55"/>
      <c r="AW232" s="55"/>
      <c r="AX232" s="55"/>
    </row>
    <row r="233" spans="1:50" x14ac:dyDescent="0.25">
      <c r="A233" s="52">
        <f t="shared" si="96"/>
        <v>220</v>
      </c>
      <c r="B233" s="52" t="str">
        <f t="shared" si="123"/>
        <v/>
      </c>
      <c r="C233" s="8" t="str">
        <f t="shared" si="99"/>
        <v/>
      </c>
      <c r="D233" s="8" t="str">
        <f t="shared" si="100"/>
        <v/>
      </c>
      <c r="E233" s="53"/>
      <c r="F233" s="8" t="str">
        <f t="shared" si="101"/>
        <v/>
      </c>
      <c r="G233" s="8" t="str">
        <f t="shared" si="102"/>
        <v/>
      </c>
      <c r="H233" s="46" t="str">
        <f t="shared" si="97"/>
        <v/>
      </c>
      <c r="I233" s="47" t="str">
        <f t="shared" si="103"/>
        <v/>
      </c>
      <c r="J233" s="47" t="str">
        <f t="shared" si="104"/>
        <v/>
      </c>
      <c r="K233" s="46" t="str">
        <f t="shared" si="98"/>
        <v/>
      </c>
      <c r="L233" s="53"/>
      <c r="M233" s="54" t="str">
        <f>IF(A233&lt;=$B$5,IF(SUM($F$13:F232)&gt;0,SUMPRODUCT(((A233-$F$13:F232)^-$B$9)*($F$13:F232&gt;0)),0),"")</f>
        <v/>
      </c>
      <c r="N233" s="54" t="str">
        <f>IF(A233&lt;=$B$5,IF(SUM($G$13:G232)&gt;0,SUMPRODUCT(((A233-$G$13:G232)^-$B$9)*($G$13:G232&gt;0)),0),"")</f>
        <v/>
      </c>
      <c r="O233" s="49" t="str">
        <f t="shared" si="105"/>
        <v/>
      </c>
      <c r="P233" s="54" t="str">
        <f>IF(A233&lt;=$B$5,IF(SUM($I$13:I232)&lt;&gt;0,SUMPRODUCT(((A233-$I$13:I232)^-$B$9)*($I$13:I232&gt;0)),0),"")</f>
        <v/>
      </c>
      <c r="Q233" s="54" t="str">
        <f>IF(A233&lt;=$B$5,IF(SUM($J$13:J232)&gt;0,SUMPRODUCT(((A233-$J$13:J232)^-$B$9)*($J$13:J232&gt;0)),0),"")</f>
        <v/>
      </c>
      <c r="R233" s="49" t="str">
        <f t="shared" si="106"/>
        <v/>
      </c>
      <c r="S233" s="53"/>
      <c r="T233" s="54" t="str">
        <f t="shared" si="124"/>
        <v/>
      </c>
      <c r="U233" s="55" t="str">
        <f t="shared" si="125"/>
        <v/>
      </c>
      <c r="V233" s="49" t="str">
        <f t="shared" si="107"/>
        <v/>
      </c>
      <c r="W233" s="55" t="str">
        <f t="shared" si="126"/>
        <v/>
      </c>
      <c r="X233" s="55" t="str">
        <f t="shared" si="127"/>
        <v/>
      </c>
      <c r="Y233" s="49" t="str">
        <f t="shared" si="108"/>
        <v/>
      </c>
      <c r="Z233" s="53"/>
      <c r="AA233" s="50" t="str">
        <f t="shared" si="109"/>
        <v/>
      </c>
      <c r="AB233" s="50" t="str">
        <f t="shared" si="110"/>
        <v/>
      </c>
      <c r="AC233" s="51" t="str">
        <f t="shared" si="111"/>
        <v/>
      </c>
      <c r="AD233" s="50" t="str">
        <f t="shared" si="112"/>
        <v/>
      </c>
      <c r="AE233" s="50" t="str">
        <f t="shared" si="113"/>
        <v/>
      </c>
      <c r="AF233" s="51" t="str">
        <f t="shared" si="114"/>
        <v/>
      </c>
      <c r="AG233" s="53"/>
      <c r="AH233" s="50" t="str">
        <f t="shared" si="115"/>
        <v/>
      </c>
      <c r="AI233" s="50" t="str">
        <f t="shared" si="116"/>
        <v/>
      </c>
      <c r="AJ233" s="53"/>
      <c r="AK233" s="50" t="str">
        <f t="shared" si="117"/>
        <v/>
      </c>
      <c r="AL233" s="50" t="str">
        <f t="shared" si="118"/>
        <v/>
      </c>
      <c r="AM233" s="50" t="str">
        <f t="shared" si="119"/>
        <v/>
      </c>
      <c r="AN233" s="50" t="str">
        <f t="shared" si="120"/>
        <v/>
      </c>
      <c r="AO233" s="50" t="str">
        <f t="shared" si="121"/>
        <v/>
      </c>
      <c r="AP233" s="50" t="str">
        <f t="shared" si="122"/>
        <v/>
      </c>
      <c r="AQ233" s="53"/>
      <c r="AR233" s="55" t="s">
        <v>15</v>
      </c>
      <c r="AS233" s="55"/>
      <c r="AT233" s="55"/>
      <c r="AU233" s="55"/>
      <c r="AV233" s="55"/>
      <c r="AW233" s="55"/>
      <c r="AX233" s="55"/>
    </row>
    <row r="234" spans="1:50" x14ac:dyDescent="0.25">
      <c r="A234" s="52">
        <f t="shared" si="96"/>
        <v>221</v>
      </c>
      <c r="B234" s="52" t="str">
        <f t="shared" si="123"/>
        <v/>
      </c>
      <c r="C234" s="8" t="str">
        <f t="shared" si="99"/>
        <v/>
      </c>
      <c r="D234" s="8" t="str">
        <f t="shared" si="100"/>
        <v/>
      </c>
      <c r="E234" s="53"/>
      <c r="F234" s="8" t="str">
        <f t="shared" si="101"/>
        <v/>
      </c>
      <c r="G234" s="8" t="str">
        <f t="shared" si="102"/>
        <v/>
      </c>
      <c r="H234" s="46" t="str">
        <f t="shared" si="97"/>
        <v/>
      </c>
      <c r="I234" s="47" t="str">
        <f t="shared" si="103"/>
        <v/>
      </c>
      <c r="J234" s="47" t="str">
        <f t="shared" si="104"/>
        <v/>
      </c>
      <c r="K234" s="46" t="str">
        <f t="shared" si="98"/>
        <v/>
      </c>
      <c r="L234" s="53"/>
      <c r="M234" s="54" t="str">
        <f>IF(A234&lt;=$B$5,IF(SUM($F$13:F233)&gt;0,SUMPRODUCT(((A234-$F$13:F233)^-$B$9)*($F$13:F233&gt;0)),0),"")</f>
        <v/>
      </c>
      <c r="N234" s="54" t="str">
        <f>IF(A234&lt;=$B$5,IF(SUM($G$13:G233)&gt;0,SUMPRODUCT(((A234-$G$13:G233)^-$B$9)*($G$13:G233&gt;0)),0),"")</f>
        <v/>
      </c>
      <c r="O234" s="49" t="str">
        <f t="shared" si="105"/>
        <v/>
      </c>
      <c r="P234" s="54" t="str">
        <f>IF(A234&lt;=$B$5,IF(SUM($I$13:I233)&lt;&gt;0,SUMPRODUCT(((A234-$I$13:I233)^-$B$9)*($I$13:I233&gt;0)),0),"")</f>
        <v/>
      </c>
      <c r="Q234" s="54" t="str">
        <f>IF(A234&lt;=$B$5,IF(SUM($J$13:J233)&gt;0,SUMPRODUCT(((A234-$J$13:J233)^-$B$9)*($J$13:J233&gt;0)),0),"")</f>
        <v/>
      </c>
      <c r="R234" s="49" t="str">
        <f t="shared" si="106"/>
        <v/>
      </c>
      <c r="S234" s="53"/>
      <c r="T234" s="54" t="str">
        <f t="shared" si="124"/>
        <v/>
      </c>
      <c r="U234" s="55" t="str">
        <f t="shared" si="125"/>
        <v/>
      </c>
      <c r="V234" s="49" t="str">
        <f t="shared" si="107"/>
        <v/>
      </c>
      <c r="W234" s="55" t="str">
        <f t="shared" si="126"/>
        <v/>
      </c>
      <c r="X234" s="55" t="str">
        <f t="shared" si="127"/>
        <v/>
      </c>
      <c r="Y234" s="49" t="str">
        <f t="shared" si="108"/>
        <v/>
      </c>
      <c r="Z234" s="53"/>
      <c r="AA234" s="50" t="str">
        <f t="shared" si="109"/>
        <v/>
      </c>
      <c r="AB234" s="50" t="str">
        <f t="shared" si="110"/>
        <v/>
      </c>
      <c r="AC234" s="51" t="str">
        <f t="shared" si="111"/>
        <v/>
      </c>
      <c r="AD234" s="50" t="str">
        <f t="shared" si="112"/>
        <v/>
      </c>
      <c r="AE234" s="50" t="str">
        <f t="shared" si="113"/>
        <v/>
      </c>
      <c r="AF234" s="51" t="str">
        <f t="shared" si="114"/>
        <v/>
      </c>
      <c r="AG234" s="53"/>
      <c r="AH234" s="50" t="str">
        <f t="shared" si="115"/>
        <v/>
      </c>
      <c r="AI234" s="50" t="str">
        <f t="shared" si="116"/>
        <v/>
      </c>
      <c r="AJ234" s="53"/>
      <c r="AK234" s="50" t="str">
        <f t="shared" si="117"/>
        <v/>
      </c>
      <c r="AL234" s="50" t="str">
        <f t="shared" si="118"/>
        <v/>
      </c>
      <c r="AM234" s="50" t="str">
        <f t="shared" si="119"/>
        <v/>
      </c>
      <c r="AN234" s="50" t="str">
        <f t="shared" si="120"/>
        <v/>
      </c>
      <c r="AO234" s="50" t="str">
        <f t="shared" si="121"/>
        <v/>
      </c>
      <c r="AP234" s="50" t="str">
        <f t="shared" si="122"/>
        <v/>
      </c>
      <c r="AQ234" s="53"/>
      <c r="AR234" s="55" t="s">
        <v>15</v>
      </c>
      <c r="AS234" s="55"/>
      <c r="AT234" s="55"/>
      <c r="AU234" s="55"/>
      <c r="AV234" s="55"/>
      <c r="AW234" s="55"/>
      <c r="AX234" s="55"/>
    </row>
    <row r="235" spans="1:50" x14ac:dyDescent="0.25">
      <c r="A235" s="52">
        <f t="shared" si="96"/>
        <v>222</v>
      </c>
      <c r="B235" s="52" t="str">
        <f t="shared" si="123"/>
        <v/>
      </c>
      <c r="C235" s="8" t="str">
        <f t="shared" si="99"/>
        <v/>
      </c>
      <c r="D235" s="8" t="str">
        <f t="shared" si="100"/>
        <v/>
      </c>
      <c r="E235" s="53"/>
      <c r="F235" s="8" t="str">
        <f t="shared" si="101"/>
        <v/>
      </c>
      <c r="G235" s="8" t="str">
        <f t="shared" si="102"/>
        <v/>
      </c>
      <c r="H235" s="46" t="str">
        <f t="shared" si="97"/>
        <v/>
      </c>
      <c r="I235" s="47" t="str">
        <f t="shared" si="103"/>
        <v/>
      </c>
      <c r="J235" s="47" t="str">
        <f t="shared" si="104"/>
        <v/>
      </c>
      <c r="K235" s="46" t="str">
        <f t="shared" si="98"/>
        <v/>
      </c>
      <c r="L235" s="53"/>
      <c r="M235" s="54" t="str">
        <f>IF(A235&lt;=$B$5,IF(SUM($F$13:F234)&gt;0,SUMPRODUCT(((A235-$F$13:F234)^-$B$9)*($F$13:F234&gt;0)),0),"")</f>
        <v/>
      </c>
      <c r="N235" s="54" t="str">
        <f>IF(A235&lt;=$B$5,IF(SUM($G$13:G234)&gt;0,SUMPRODUCT(((A235-$G$13:G234)^-$B$9)*($G$13:G234&gt;0)),0),"")</f>
        <v/>
      </c>
      <c r="O235" s="49" t="str">
        <f t="shared" si="105"/>
        <v/>
      </c>
      <c r="P235" s="54" t="str">
        <f>IF(A235&lt;=$B$5,IF(SUM($I$13:I234)&lt;&gt;0,SUMPRODUCT(((A235-$I$13:I234)^-$B$9)*($I$13:I234&gt;0)),0),"")</f>
        <v/>
      </c>
      <c r="Q235" s="54" t="str">
        <f>IF(A235&lt;=$B$5,IF(SUM($J$13:J234)&gt;0,SUMPRODUCT(((A235-$J$13:J234)^-$B$9)*($J$13:J234&gt;0)),0),"")</f>
        <v/>
      </c>
      <c r="R235" s="49" t="str">
        <f t="shared" si="106"/>
        <v/>
      </c>
      <c r="S235" s="53"/>
      <c r="T235" s="54" t="str">
        <f t="shared" si="124"/>
        <v/>
      </c>
      <c r="U235" s="55" t="str">
        <f t="shared" si="125"/>
        <v/>
      </c>
      <c r="V235" s="49" t="str">
        <f t="shared" si="107"/>
        <v/>
      </c>
      <c r="W235" s="55" t="str">
        <f t="shared" si="126"/>
        <v/>
      </c>
      <c r="X235" s="55" t="str">
        <f t="shared" si="127"/>
        <v/>
      </c>
      <c r="Y235" s="49" t="str">
        <f t="shared" si="108"/>
        <v/>
      </c>
      <c r="Z235" s="53"/>
      <c r="AA235" s="50" t="str">
        <f t="shared" si="109"/>
        <v/>
      </c>
      <c r="AB235" s="50" t="str">
        <f t="shared" si="110"/>
        <v/>
      </c>
      <c r="AC235" s="51" t="str">
        <f t="shared" si="111"/>
        <v/>
      </c>
      <c r="AD235" s="50" t="str">
        <f t="shared" si="112"/>
        <v/>
      </c>
      <c r="AE235" s="50" t="str">
        <f t="shared" si="113"/>
        <v/>
      </c>
      <c r="AF235" s="51" t="str">
        <f t="shared" si="114"/>
        <v/>
      </c>
      <c r="AG235" s="53"/>
      <c r="AH235" s="50" t="str">
        <f t="shared" si="115"/>
        <v/>
      </c>
      <c r="AI235" s="50" t="str">
        <f t="shared" si="116"/>
        <v/>
      </c>
      <c r="AJ235" s="53"/>
      <c r="AK235" s="50" t="str">
        <f t="shared" si="117"/>
        <v/>
      </c>
      <c r="AL235" s="50" t="str">
        <f t="shared" si="118"/>
        <v/>
      </c>
      <c r="AM235" s="50" t="str">
        <f t="shared" si="119"/>
        <v/>
      </c>
      <c r="AN235" s="50" t="str">
        <f t="shared" si="120"/>
        <v/>
      </c>
      <c r="AO235" s="50" t="str">
        <f t="shared" si="121"/>
        <v/>
      </c>
      <c r="AP235" s="50" t="str">
        <f t="shared" si="122"/>
        <v/>
      </c>
      <c r="AQ235" s="53"/>
      <c r="AR235" s="55" t="s">
        <v>15</v>
      </c>
      <c r="AS235" s="55"/>
      <c r="AT235" s="55"/>
      <c r="AU235" s="55"/>
      <c r="AV235" s="55"/>
      <c r="AW235" s="55"/>
      <c r="AX235" s="55"/>
    </row>
    <row r="236" spans="1:50" x14ac:dyDescent="0.25">
      <c r="A236" s="52">
        <f t="shared" si="96"/>
        <v>223</v>
      </c>
      <c r="B236" s="52" t="str">
        <f t="shared" si="123"/>
        <v/>
      </c>
      <c r="C236" s="8" t="str">
        <f t="shared" si="99"/>
        <v/>
      </c>
      <c r="D236" s="8" t="str">
        <f t="shared" si="100"/>
        <v/>
      </c>
      <c r="E236" s="53"/>
      <c r="F236" s="8" t="str">
        <f t="shared" si="101"/>
        <v/>
      </c>
      <c r="G236" s="8" t="str">
        <f t="shared" si="102"/>
        <v/>
      </c>
      <c r="H236" s="46" t="str">
        <f t="shared" si="97"/>
        <v/>
      </c>
      <c r="I236" s="47" t="str">
        <f t="shared" si="103"/>
        <v/>
      </c>
      <c r="J236" s="47" t="str">
        <f t="shared" si="104"/>
        <v/>
      </c>
      <c r="K236" s="46" t="str">
        <f t="shared" si="98"/>
        <v/>
      </c>
      <c r="L236" s="53"/>
      <c r="M236" s="54" t="str">
        <f>IF(A236&lt;=$B$5,IF(SUM($F$13:F235)&gt;0,SUMPRODUCT(((A236-$F$13:F235)^-$B$9)*($F$13:F235&gt;0)),0),"")</f>
        <v/>
      </c>
      <c r="N236" s="54" t="str">
        <f>IF(A236&lt;=$B$5,IF(SUM($G$13:G235)&gt;0,SUMPRODUCT(((A236-$G$13:G235)^-$B$9)*($G$13:G235&gt;0)),0),"")</f>
        <v/>
      </c>
      <c r="O236" s="49" t="str">
        <f t="shared" si="105"/>
        <v/>
      </c>
      <c r="P236" s="54" t="str">
        <f>IF(A236&lt;=$B$5,IF(SUM($I$13:I235)&lt;&gt;0,SUMPRODUCT(((A236-$I$13:I235)^-$B$9)*($I$13:I235&gt;0)),0),"")</f>
        <v/>
      </c>
      <c r="Q236" s="54" t="str">
        <f>IF(A236&lt;=$B$5,IF(SUM($J$13:J235)&gt;0,SUMPRODUCT(((A236-$J$13:J235)^-$B$9)*($J$13:J235&gt;0)),0),"")</f>
        <v/>
      </c>
      <c r="R236" s="49" t="str">
        <f t="shared" si="106"/>
        <v/>
      </c>
      <c r="S236" s="53"/>
      <c r="T236" s="54" t="str">
        <f t="shared" si="124"/>
        <v/>
      </c>
      <c r="U236" s="55" t="str">
        <f t="shared" si="125"/>
        <v/>
      </c>
      <c r="V236" s="49" t="str">
        <f t="shared" si="107"/>
        <v/>
      </c>
      <c r="W236" s="55" t="str">
        <f t="shared" si="126"/>
        <v/>
      </c>
      <c r="X236" s="55" t="str">
        <f t="shared" si="127"/>
        <v/>
      </c>
      <c r="Y236" s="49" t="str">
        <f t="shared" si="108"/>
        <v/>
      </c>
      <c r="Z236" s="53"/>
      <c r="AA236" s="50" t="str">
        <f t="shared" si="109"/>
        <v/>
      </c>
      <c r="AB236" s="50" t="str">
        <f t="shared" si="110"/>
        <v/>
      </c>
      <c r="AC236" s="51" t="str">
        <f t="shared" si="111"/>
        <v/>
      </c>
      <c r="AD236" s="50" t="str">
        <f t="shared" si="112"/>
        <v/>
      </c>
      <c r="AE236" s="50" t="str">
        <f t="shared" si="113"/>
        <v/>
      </c>
      <c r="AF236" s="51" t="str">
        <f t="shared" si="114"/>
        <v/>
      </c>
      <c r="AG236" s="53"/>
      <c r="AH236" s="50" t="str">
        <f t="shared" si="115"/>
        <v/>
      </c>
      <c r="AI236" s="50" t="str">
        <f t="shared" si="116"/>
        <v/>
      </c>
      <c r="AJ236" s="53"/>
      <c r="AK236" s="50" t="str">
        <f t="shared" si="117"/>
        <v/>
      </c>
      <c r="AL236" s="50" t="str">
        <f t="shared" si="118"/>
        <v/>
      </c>
      <c r="AM236" s="50" t="str">
        <f t="shared" si="119"/>
        <v/>
      </c>
      <c r="AN236" s="50" t="str">
        <f t="shared" si="120"/>
        <v/>
      </c>
      <c r="AO236" s="50" t="str">
        <f t="shared" si="121"/>
        <v/>
      </c>
      <c r="AP236" s="50" t="str">
        <f t="shared" si="122"/>
        <v/>
      </c>
      <c r="AQ236" s="53"/>
      <c r="AR236" s="55" t="s">
        <v>15</v>
      </c>
      <c r="AS236" s="55"/>
      <c r="AT236" s="55"/>
      <c r="AU236" s="55"/>
      <c r="AV236" s="55"/>
      <c r="AW236" s="55"/>
      <c r="AX236" s="55"/>
    </row>
    <row r="237" spans="1:50" x14ac:dyDescent="0.25">
      <c r="A237" s="52">
        <f t="shared" si="96"/>
        <v>224</v>
      </c>
      <c r="B237" s="52" t="str">
        <f t="shared" si="123"/>
        <v/>
      </c>
      <c r="C237" s="8" t="str">
        <f t="shared" si="99"/>
        <v/>
      </c>
      <c r="D237" s="8" t="str">
        <f t="shared" si="100"/>
        <v/>
      </c>
      <c r="E237" s="53"/>
      <c r="F237" s="8" t="str">
        <f t="shared" si="101"/>
        <v/>
      </c>
      <c r="G237" s="8" t="str">
        <f t="shared" si="102"/>
        <v/>
      </c>
      <c r="H237" s="46" t="str">
        <f t="shared" si="97"/>
        <v/>
      </c>
      <c r="I237" s="47" t="str">
        <f t="shared" si="103"/>
        <v/>
      </c>
      <c r="J237" s="47" t="str">
        <f t="shared" si="104"/>
        <v/>
      </c>
      <c r="K237" s="46" t="str">
        <f t="shared" si="98"/>
        <v/>
      </c>
      <c r="L237" s="53"/>
      <c r="M237" s="54" t="str">
        <f>IF(A237&lt;=$B$5,IF(SUM($F$13:F236)&gt;0,SUMPRODUCT(((A237-$F$13:F236)^-$B$9)*($F$13:F236&gt;0)),0),"")</f>
        <v/>
      </c>
      <c r="N237" s="54" t="str">
        <f>IF(A237&lt;=$B$5,IF(SUM($G$13:G236)&gt;0,SUMPRODUCT(((A237-$G$13:G236)^-$B$9)*($G$13:G236&gt;0)),0),"")</f>
        <v/>
      </c>
      <c r="O237" s="49" t="str">
        <f t="shared" si="105"/>
        <v/>
      </c>
      <c r="P237" s="54" t="str">
        <f>IF(A237&lt;=$B$5,IF(SUM($I$13:I236)&lt;&gt;0,SUMPRODUCT(((A237-$I$13:I236)^-$B$9)*($I$13:I236&gt;0)),0),"")</f>
        <v/>
      </c>
      <c r="Q237" s="54" t="str">
        <f>IF(A237&lt;=$B$5,IF(SUM($J$13:J236)&gt;0,SUMPRODUCT(((A237-$J$13:J236)^-$B$9)*($J$13:J236&gt;0)),0),"")</f>
        <v/>
      </c>
      <c r="R237" s="49" t="str">
        <f t="shared" si="106"/>
        <v/>
      </c>
      <c r="S237" s="53"/>
      <c r="T237" s="54" t="str">
        <f t="shared" si="124"/>
        <v/>
      </c>
      <c r="U237" s="55" t="str">
        <f t="shared" si="125"/>
        <v/>
      </c>
      <c r="V237" s="49" t="str">
        <f t="shared" si="107"/>
        <v/>
      </c>
      <c r="W237" s="55" t="str">
        <f t="shared" si="126"/>
        <v/>
      </c>
      <c r="X237" s="55" t="str">
        <f t="shared" si="127"/>
        <v/>
      </c>
      <c r="Y237" s="49" t="str">
        <f t="shared" si="108"/>
        <v/>
      </c>
      <c r="Z237" s="53"/>
      <c r="AA237" s="50" t="str">
        <f t="shared" si="109"/>
        <v/>
      </c>
      <c r="AB237" s="50" t="str">
        <f t="shared" si="110"/>
        <v/>
      </c>
      <c r="AC237" s="51" t="str">
        <f t="shared" si="111"/>
        <v/>
      </c>
      <c r="AD237" s="50" t="str">
        <f t="shared" si="112"/>
        <v/>
      </c>
      <c r="AE237" s="50" t="str">
        <f t="shared" si="113"/>
        <v/>
      </c>
      <c r="AF237" s="51" t="str">
        <f t="shared" si="114"/>
        <v/>
      </c>
      <c r="AG237" s="53"/>
      <c r="AH237" s="50" t="str">
        <f t="shared" si="115"/>
        <v/>
      </c>
      <c r="AI237" s="50" t="str">
        <f t="shared" si="116"/>
        <v/>
      </c>
      <c r="AJ237" s="53"/>
      <c r="AK237" s="50" t="str">
        <f t="shared" si="117"/>
        <v/>
      </c>
      <c r="AL237" s="50" t="str">
        <f t="shared" si="118"/>
        <v/>
      </c>
      <c r="AM237" s="50" t="str">
        <f t="shared" si="119"/>
        <v/>
      </c>
      <c r="AN237" s="50" t="str">
        <f t="shared" si="120"/>
        <v/>
      </c>
      <c r="AO237" s="50" t="str">
        <f t="shared" si="121"/>
        <v/>
      </c>
      <c r="AP237" s="50" t="str">
        <f t="shared" si="122"/>
        <v/>
      </c>
      <c r="AQ237" s="53"/>
      <c r="AR237" s="55" t="s">
        <v>15</v>
      </c>
      <c r="AS237" s="55"/>
      <c r="AT237" s="55"/>
      <c r="AU237" s="55"/>
      <c r="AV237" s="55"/>
      <c r="AW237" s="55"/>
      <c r="AX237" s="55"/>
    </row>
    <row r="238" spans="1:50" x14ac:dyDescent="0.25">
      <c r="A238" s="52">
        <f t="shared" si="96"/>
        <v>225</v>
      </c>
      <c r="B238" s="52" t="str">
        <f t="shared" si="123"/>
        <v/>
      </c>
      <c r="C238" s="8" t="str">
        <f t="shared" si="99"/>
        <v/>
      </c>
      <c r="D238" s="8" t="str">
        <f t="shared" si="100"/>
        <v/>
      </c>
      <c r="E238" s="53"/>
      <c r="F238" s="8" t="str">
        <f t="shared" si="101"/>
        <v/>
      </c>
      <c r="G238" s="8" t="str">
        <f t="shared" si="102"/>
        <v/>
      </c>
      <c r="H238" s="46" t="str">
        <f t="shared" si="97"/>
        <v/>
      </c>
      <c r="I238" s="47" t="str">
        <f t="shared" si="103"/>
        <v/>
      </c>
      <c r="J238" s="47" t="str">
        <f t="shared" si="104"/>
        <v/>
      </c>
      <c r="K238" s="46" t="str">
        <f t="shared" si="98"/>
        <v/>
      </c>
      <c r="L238" s="53"/>
      <c r="M238" s="54" t="str">
        <f>IF(A238&lt;=$B$5,IF(SUM($F$13:F237)&gt;0,SUMPRODUCT(((A238-$F$13:F237)^-$B$9)*($F$13:F237&gt;0)),0),"")</f>
        <v/>
      </c>
      <c r="N238" s="54" t="str">
        <f>IF(A238&lt;=$B$5,IF(SUM($G$13:G237)&gt;0,SUMPRODUCT(((A238-$G$13:G237)^-$B$9)*($G$13:G237&gt;0)),0),"")</f>
        <v/>
      </c>
      <c r="O238" s="49" t="str">
        <f t="shared" si="105"/>
        <v/>
      </c>
      <c r="P238" s="54" t="str">
        <f>IF(A238&lt;=$B$5,IF(SUM($I$13:I237)&lt;&gt;0,SUMPRODUCT(((A238-$I$13:I237)^-$B$9)*($I$13:I237&gt;0)),0),"")</f>
        <v/>
      </c>
      <c r="Q238" s="54" t="str">
        <f>IF(A238&lt;=$B$5,IF(SUM($J$13:J237)&gt;0,SUMPRODUCT(((A238-$J$13:J237)^-$B$9)*($J$13:J237&gt;0)),0),"")</f>
        <v/>
      </c>
      <c r="R238" s="49" t="str">
        <f t="shared" si="106"/>
        <v/>
      </c>
      <c r="S238" s="53"/>
      <c r="T238" s="54" t="str">
        <f t="shared" si="124"/>
        <v/>
      </c>
      <c r="U238" s="55" t="str">
        <f t="shared" si="125"/>
        <v/>
      </c>
      <c r="V238" s="49" t="str">
        <f t="shared" si="107"/>
        <v/>
      </c>
      <c r="W238" s="55" t="str">
        <f t="shared" si="126"/>
        <v/>
      </c>
      <c r="X238" s="55" t="str">
        <f t="shared" si="127"/>
        <v/>
      </c>
      <c r="Y238" s="49" t="str">
        <f t="shared" si="108"/>
        <v/>
      </c>
      <c r="Z238" s="53"/>
      <c r="AA238" s="50" t="str">
        <f t="shared" si="109"/>
        <v/>
      </c>
      <c r="AB238" s="50" t="str">
        <f t="shared" si="110"/>
        <v/>
      </c>
      <c r="AC238" s="51" t="str">
        <f t="shared" si="111"/>
        <v/>
      </c>
      <c r="AD238" s="50" t="str">
        <f t="shared" si="112"/>
        <v/>
      </c>
      <c r="AE238" s="50" t="str">
        <f t="shared" si="113"/>
        <v/>
      </c>
      <c r="AF238" s="51" t="str">
        <f t="shared" si="114"/>
        <v/>
      </c>
      <c r="AG238" s="53"/>
      <c r="AH238" s="50" t="str">
        <f t="shared" si="115"/>
        <v/>
      </c>
      <c r="AI238" s="50" t="str">
        <f t="shared" si="116"/>
        <v/>
      </c>
      <c r="AJ238" s="53"/>
      <c r="AK238" s="50" t="str">
        <f t="shared" si="117"/>
        <v/>
      </c>
      <c r="AL238" s="50" t="str">
        <f t="shared" si="118"/>
        <v/>
      </c>
      <c r="AM238" s="50" t="str">
        <f t="shared" si="119"/>
        <v/>
      </c>
      <c r="AN238" s="50" t="str">
        <f t="shared" si="120"/>
        <v/>
      </c>
      <c r="AO238" s="50" t="str">
        <f t="shared" si="121"/>
        <v/>
      </c>
      <c r="AP238" s="50" t="str">
        <f t="shared" si="122"/>
        <v/>
      </c>
      <c r="AQ238" s="53"/>
      <c r="AR238" s="55" t="s">
        <v>15</v>
      </c>
      <c r="AS238" s="55"/>
      <c r="AT238" s="55"/>
      <c r="AU238" s="55"/>
      <c r="AV238" s="55"/>
      <c r="AW238" s="55"/>
      <c r="AX238" s="55"/>
    </row>
    <row r="239" spans="1:50" x14ac:dyDescent="0.25">
      <c r="A239" s="52">
        <f t="shared" si="96"/>
        <v>226</v>
      </c>
      <c r="B239" s="52" t="str">
        <f t="shared" si="123"/>
        <v/>
      </c>
      <c r="C239" s="8" t="str">
        <f t="shared" si="99"/>
        <v/>
      </c>
      <c r="D239" s="8" t="str">
        <f t="shared" si="100"/>
        <v/>
      </c>
      <c r="E239" s="53"/>
      <c r="F239" s="8" t="str">
        <f t="shared" si="101"/>
        <v/>
      </c>
      <c r="G239" s="8" t="str">
        <f t="shared" si="102"/>
        <v/>
      </c>
      <c r="H239" s="46" t="str">
        <f t="shared" si="97"/>
        <v/>
      </c>
      <c r="I239" s="47" t="str">
        <f t="shared" si="103"/>
        <v/>
      </c>
      <c r="J239" s="47" t="str">
        <f t="shared" si="104"/>
        <v/>
      </c>
      <c r="K239" s="46" t="str">
        <f t="shared" si="98"/>
        <v/>
      </c>
      <c r="L239" s="53"/>
      <c r="M239" s="54" t="str">
        <f>IF(A239&lt;=$B$5,IF(SUM($F$13:F238)&gt;0,SUMPRODUCT(((A239-$F$13:F238)^-$B$9)*($F$13:F238&gt;0)),0),"")</f>
        <v/>
      </c>
      <c r="N239" s="54" t="str">
        <f>IF(A239&lt;=$B$5,IF(SUM($G$13:G238)&gt;0,SUMPRODUCT(((A239-$G$13:G238)^-$B$9)*($G$13:G238&gt;0)),0),"")</f>
        <v/>
      </c>
      <c r="O239" s="49" t="str">
        <f t="shared" si="105"/>
        <v/>
      </c>
      <c r="P239" s="54" t="str">
        <f>IF(A239&lt;=$B$5,IF(SUM($I$13:I238)&lt;&gt;0,SUMPRODUCT(((A239-$I$13:I238)^-$B$9)*($I$13:I238&gt;0)),0),"")</f>
        <v/>
      </c>
      <c r="Q239" s="54" t="str">
        <f>IF(A239&lt;=$B$5,IF(SUM($J$13:J238)&gt;0,SUMPRODUCT(((A239-$J$13:J238)^-$B$9)*($J$13:J238&gt;0)),0),"")</f>
        <v/>
      </c>
      <c r="R239" s="49" t="str">
        <f t="shared" si="106"/>
        <v/>
      </c>
      <c r="S239" s="53"/>
      <c r="T239" s="54" t="str">
        <f t="shared" si="124"/>
        <v/>
      </c>
      <c r="U239" s="55" t="str">
        <f t="shared" si="125"/>
        <v/>
      </c>
      <c r="V239" s="49" t="str">
        <f t="shared" si="107"/>
        <v/>
      </c>
      <c r="W239" s="55" t="str">
        <f t="shared" si="126"/>
        <v/>
      </c>
      <c r="X239" s="55" t="str">
        <f t="shared" si="127"/>
        <v/>
      </c>
      <c r="Y239" s="49" t="str">
        <f t="shared" si="108"/>
        <v/>
      </c>
      <c r="Z239" s="53"/>
      <c r="AA239" s="50" t="str">
        <f t="shared" si="109"/>
        <v/>
      </c>
      <c r="AB239" s="50" t="str">
        <f t="shared" si="110"/>
        <v/>
      </c>
      <c r="AC239" s="51" t="str">
        <f t="shared" si="111"/>
        <v/>
      </c>
      <c r="AD239" s="50" t="str">
        <f t="shared" si="112"/>
        <v/>
      </c>
      <c r="AE239" s="50" t="str">
        <f t="shared" si="113"/>
        <v/>
      </c>
      <c r="AF239" s="51" t="str">
        <f t="shared" si="114"/>
        <v/>
      </c>
      <c r="AG239" s="53"/>
      <c r="AH239" s="50" t="str">
        <f t="shared" si="115"/>
        <v/>
      </c>
      <c r="AI239" s="50" t="str">
        <f t="shared" si="116"/>
        <v/>
      </c>
      <c r="AJ239" s="53"/>
      <c r="AK239" s="50" t="str">
        <f t="shared" si="117"/>
        <v/>
      </c>
      <c r="AL239" s="50" t="str">
        <f t="shared" si="118"/>
        <v/>
      </c>
      <c r="AM239" s="50" t="str">
        <f t="shared" si="119"/>
        <v/>
      </c>
      <c r="AN239" s="50" t="str">
        <f t="shared" si="120"/>
        <v/>
      </c>
      <c r="AO239" s="50" t="str">
        <f t="shared" si="121"/>
        <v/>
      </c>
      <c r="AP239" s="50" t="str">
        <f t="shared" si="122"/>
        <v/>
      </c>
      <c r="AQ239" s="53"/>
      <c r="AR239" s="55" t="s">
        <v>15</v>
      </c>
      <c r="AS239" s="55"/>
      <c r="AT239" s="55"/>
      <c r="AU239" s="55"/>
      <c r="AV239" s="55"/>
      <c r="AW239" s="55"/>
      <c r="AX239" s="55"/>
    </row>
    <row r="240" spans="1:50" x14ac:dyDescent="0.25">
      <c r="A240" s="52">
        <f t="shared" si="96"/>
        <v>227</v>
      </c>
      <c r="B240" s="52" t="str">
        <f t="shared" si="123"/>
        <v/>
      </c>
      <c r="C240" s="8" t="str">
        <f t="shared" si="99"/>
        <v/>
      </c>
      <c r="D240" s="8" t="str">
        <f t="shared" si="100"/>
        <v/>
      </c>
      <c r="E240" s="53"/>
      <c r="F240" s="8" t="str">
        <f t="shared" si="101"/>
        <v/>
      </c>
      <c r="G240" s="8" t="str">
        <f t="shared" si="102"/>
        <v/>
      </c>
      <c r="H240" s="46" t="str">
        <f t="shared" si="97"/>
        <v/>
      </c>
      <c r="I240" s="47" t="str">
        <f t="shared" si="103"/>
        <v/>
      </c>
      <c r="J240" s="47" t="str">
        <f t="shared" si="104"/>
        <v/>
      </c>
      <c r="K240" s="46" t="str">
        <f t="shared" si="98"/>
        <v/>
      </c>
      <c r="L240" s="53"/>
      <c r="M240" s="54" t="str">
        <f>IF(A240&lt;=$B$5,IF(SUM($F$13:F239)&gt;0,SUMPRODUCT(((A240-$F$13:F239)^-$B$9)*($F$13:F239&gt;0)),0),"")</f>
        <v/>
      </c>
      <c r="N240" s="54" t="str">
        <f>IF(A240&lt;=$B$5,IF(SUM($G$13:G239)&gt;0,SUMPRODUCT(((A240-$G$13:G239)^-$B$9)*($G$13:G239&gt;0)),0),"")</f>
        <v/>
      </c>
      <c r="O240" s="49" t="str">
        <f t="shared" si="105"/>
        <v/>
      </c>
      <c r="P240" s="54" t="str">
        <f>IF(A240&lt;=$B$5,IF(SUM($I$13:I239)&lt;&gt;0,SUMPRODUCT(((A240-$I$13:I239)^-$B$9)*($I$13:I239&gt;0)),0),"")</f>
        <v/>
      </c>
      <c r="Q240" s="54" t="str">
        <f>IF(A240&lt;=$B$5,IF(SUM($J$13:J239)&gt;0,SUMPRODUCT(((A240-$J$13:J239)^-$B$9)*($J$13:J239&gt;0)),0),"")</f>
        <v/>
      </c>
      <c r="R240" s="49" t="str">
        <f t="shared" si="106"/>
        <v/>
      </c>
      <c r="S240" s="53"/>
      <c r="T240" s="54" t="str">
        <f t="shared" si="124"/>
        <v/>
      </c>
      <c r="U240" s="55" t="str">
        <f t="shared" si="125"/>
        <v/>
      </c>
      <c r="V240" s="49" t="str">
        <f t="shared" si="107"/>
        <v/>
      </c>
      <c r="W240" s="55" t="str">
        <f t="shared" si="126"/>
        <v/>
      </c>
      <c r="X240" s="55" t="str">
        <f t="shared" si="127"/>
        <v/>
      </c>
      <c r="Y240" s="49" t="str">
        <f t="shared" si="108"/>
        <v/>
      </c>
      <c r="Z240" s="53"/>
      <c r="AA240" s="50" t="str">
        <f t="shared" si="109"/>
        <v/>
      </c>
      <c r="AB240" s="50" t="str">
        <f t="shared" si="110"/>
        <v/>
      </c>
      <c r="AC240" s="51" t="str">
        <f t="shared" si="111"/>
        <v/>
      </c>
      <c r="AD240" s="50" t="str">
        <f t="shared" si="112"/>
        <v/>
      </c>
      <c r="AE240" s="50" t="str">
        <f t="shared" si="113"/>
        <v/>
      </c>
      <c r="AF240" s="51" t="str">
        <f t="shared" si="114"/>
        <v/>
      </c>
      <c r="AG240" s="53"/>
      <c r="AH240" s="50" t="str">
        <f t="shared" si="115"/>
        <v/>
      </c>
      <c r="AI240" s="50" t="str">
        <f t="shared" si="116"/>
        <v/>
      </c>
      <c r="AJ240" s="53"/>
      <c r="AK240" s="50" t="str">
        <f t="shared" si="117"/>
        <v/>
      </c>
      <c r="AL240" s="50" t="str">
        <f t="shared" si="118"/>
        <v/>
      </c>
      <c r="AM240" s="50" t="str">
        <f t="shared" si="119"/>
        <v/>
      </c>
      <c r="AN240" s="50" t="str">
        <f t="shared" si="120"/>
        <v/>
      </c>
      <c r="AO240" s="50" t="str">
        <f t="shared" si="121"/>
        <v/>
      </c>
      <c r="AP240" s="50" t="str">
        <f t="shared" si="122"/>
        <v/>
      </c>
      <c r="AQ240" s="53"/>
      <c r="AR240" s="55" t="s">
        <v>15</v>
      </c>
      <c r="AS240" s="55"/>
      <c r="AT240" s="55"/>
      <c r="AU240" s="55"/>
      <c r="AV240" s="55"/>
      <c r="AW240" s="55"/>
      <c r="AX240" s="55"/>
    </row>
    <row r="241" spans="1:50" x14ac:dyDescent="0.25">
      <c r="A241" s="52">
        <f t="shared" si="96"/>
        <v>228</v>
      </c>
      <c r="B241" s="52" t="str">
        <f t="shared" si="123"/>
        <v/>
      </c>
      <c r="C241" s="8" t="str">
        <f t="shared" si="99"/>
        <v/>
      </c>
      <c r="D241" s="8" t="str">
        <f t="shared" si="100"/>
        <v/>
      </c>
      <c r="E241" s="53"/>
      <c r="F241" s="8" t="str">
        <f t="shared" si="101"/>
        <v/>
      </c>
      <c r="G241" s="8" t="str">
        <f t="shared" si="102"/>
        <v/>
      </c>
      <c r="H241" s="46" t="str">
        <f t="shared" si="97"/>
        <v/>
      </c>
      <c r="I241" s="47" t="str">
        <f t="shared" si="103"/>
        <v/>
      </c>
      <c r="J241" s="47" t="str">
        <f t="shared" si="104"/>
        <v/>
      </c>
      <c r="K241" s="46" t="str">
        <f t="shared" si="98"/>
        <v/>
      </c>
      <c r="L241" s="53"/>
      <c r="M241" s="54" t="str">
        <f>IF(A241&lt;=$B$5,IF(SUM($F$13:F240)&gt;0,SUMPRODUCT(((A241-$F$13:F240)^-$B$9)*($F$13:F240&gt;0)),0),"")</f>
        <v/>
      </c>
      <c r="N241" s="54" t="str">
        <f>IF(A241&lt;=$B$5,IF(SUM($G$13:G240)&gt;0,SUMPRODUCT(((A241-$G$13:G240)^-$B$9)*($G$13:G240&gt;0)),0),"")</f>
        <v/>
      </c>
      <c r="O241" s="49" t="str">
        <f t="shared" si="105"/>
        <v/>
      </c>
      <c r="P241" s="54" t="str">
        <f>IF(A241&lt;=$B$5,IF(SUM($I$13:I240)&lt;&gt;0,SUMPRODUCT(((A241-$I$13:I240)^-$B$9)*($I$13:I240&gt;0)),0),"")</f>
        <v/>
      </c>
      <c r="Q241" s="54" t="str">
        <f>IF(A241&lt;=$B$5,IF(SUM($J$13:J240)&gt;0,SUMPRODUCT(((A241-$J$13:J240)^-$B$9)*($J$13:J240&gt;0)),0),"")</f>
        <v/>
      </c>
      <c r="R241" s="49" t="str">
        <f t="shared" si="106"/>
        <v/>
      </c>
      <c r="S241" s="53"/>
      <c r="T241" s="54" t="str">
        <f t="shared" si="124"/>
        <v/>
      </c>
      <c r="U241" s="55" t="str">
        <f t="shared" si="125"/>
        <v/>
      </c>
      <c r="V241" s="49" t="str">
        <f t="shared" si="107"/>
        <v/>
      </c>
      <c r="W241" s="55" t="str">
        <f t="shared" si="126"/>
        <v/>
      </c>
      <c r="X241" s="55" t="str">
        <f t="shared" si="127"/>
        <v/>
      </c>
      <c r="Y241" s="49" t="str">
        <f t="shared" si="108"/>
        <v/>
      </c>
      <c r="Z241" s="53"/>
      <c r="AA241" s="50" t="str">
        <f t="shared" si="109"/>
        <v/>
      </c>
      <c r="AB241" s="50" t="str">
        <f t="shared" si="110"/>
        <v/>
      </c>
      <c r="AC241" s="51" t="str">
        <f t="shared" si="111"/>
        <v/>
      </c>
      <c r="AD241" s="50" t="str">
        <f t="shared" si="112"/>
        <v/>
      </c>
      <c r="AE241" s="50" t="str">
        <f t="shared" si="113"/>
        <v/>
      </c>
      <c r="AF241" s="51" t="str">
        <f t="shared" si="114"/>
        <v/>
      </c>
      <c r="AG241" s="53"/>
      <c r="AH241" s="50" t="str">
        <f t="shared" si="115"/>
        <v/>
      </c>
      <c r="AI241" s="50" t="str">
        <f t="shared" si="116"/>
        <v/>
      </c>
      <c r="AJ241" s="53"/>
      <c r="AK241" s="50" t="str">
        <f t="shared" si="117"/>
        <v/>
      </c>
      <c r="AL241" s="50" t="str">
        <f t="shared" si="118"/>
        <v/>
      </c>
      <c r="AM241" s="50" t="str">
        <f t="shared" si="119"/>
        <v/>
      </c>
      <c r="AN241" s="50" t="str">
        <f t="shared" si="120"/>
        <v/>
      </c>
      <c r="AO241" s="50" t="str">
        <f t="shared" si="121"/>
        <v/>
      </c>
      <c r="AP241" s="50" t="str">
        <f t="shared" si="122"/>
        <v/>
      </c>
      <c r="AQ241" s="53"/>
      <c r="AR241" s="55" t="s">
        <v>15</v>
      </c>
      <c r="AS241" s="55"/>
      <c r="AT241" s="55"/>
      <c r="AU241" s="55"/>
      <c r="AV241" s="55"/>
      <c r="AW241" s="55"/>
      <c r="AX241" s="55"/>
    </row>
    <row r="242" spans="1:50" x14ac:dyDescent="0.25">
      <c r="A242" s="52">
        <f t="shared" si="96"/>
        <v>229</v>
      </c>
      <c r="B242" s="52" t="str">
        <f t="shared" si="123"/>
        <v/>
      </c>
      <c r="C242" s="8" t="str">
        <f t="shared" si="99"/>
        <v/>
      </c>
      <c r="D242" s="8" t="str">
        <f t="shared" si="100"/>
        <v/>
      </c>
      <c r="E242" s="53"/>
      <c r="F242" s="8" t="str">
        <f t="shared" si="101"/>
        <v/>
      </c>
      <c r="G242" s="8" t="str">
        <f t="shared" si="102"/>
        <v/>
      </c>
      <c r="H242" s="46" t="str">
        <f t="shared" si="97"/>
        <v/>
      </c>
      <c r="I242" s="47" t="str">
        <f t="shared" si="103"/>
        <v/>
      </c>
      <c r="J242" s="47" t="str">
        <f t="shared" si="104"/>
        <v/>
      </c>
      <c r="K242" s="46" t="str">
        <f t="shared" si="98"/>
        <v/>
      </c>
      <c r="L242" s="53"/>
      <c r="M242" s="54" t="str">
        <f>IF(A242&lt;=$B$5,IF(SUM($F$13:F241)&gt;0,SUMPRODUCT(((A242-$F$13:F241)^-$B$9)*($F$13:F241&gt;0)),0),"")</f>
        <v/>
      </c>
      <c r="N242" s="54" t="str">
        <f>IF(A242&lt;=$B$5,IF(SUM($G$13:G241)&gt;0,SUMPRODUCT(((A242-$G$13:G241)^-$B$9)*($G$13:G241&gt;0)),0),"")</f>
        <v/>
      </c>
      <c r="O242" s="49" t="str">
        <f t="shared" si="105"/>
        <v/>
      </c>
      <c r="P242" s="54" t="str">
        <f>IF(A242&lt;=$B$5,IF(SUM($I$13:I241)&lt;&gt;0,SUMPRODUCT(((A242-$I$13:I241)^-$B$9)*($I$13:I241&gt;0)),0),"")</f>
        <v/>
      </c>
      <c r="Q242" s="54" t="str">
        <f>IF(A242&lt;=$B$5,IF(SUM($J$13:J241)&gt;0,SUMPRODUCT(((A242-$J$13:J241)^-$B$9)*($J$13:J241&gt;0)),0),"")</f>
        <v/>
      </c>
      <c r="R242" s="49" t="str">
        <f t="shared" si="106"/>
        <v/>
      </c>
      <c r="S242" s="53"/>
      <c r="T242" s="54" t="str">
        <f t="shared" si="124"/>
        <v/>
      </c>
      <c r="U242" s="55" t="str">
        <f t="shared" si="125"/>
        <v/>
      </c>
      <c r="V242" s="49" t="str">
        <f t="shared" si="107"/>
        <v/>
      </c>
      <c r="W242" s="55" t="str">
        <f t="shared" si="126"/>
        <v/>
      </c>
      <c r="X242" s="55" t="str">
        <f t="shared" si="127"/>
        <v/>
      </c>
      <c r="Y242" s="49" t="str">
        <f t="shared" si="108"/>
        <v/>
      </c>
      <c r="Z242" s="53"/>
      <c r="AA242" s="50" t="str">
        <f t="shared" si="109"/>
        <v/>
      </c>
      <c r="AB242" s="50" t="str">
        <f t="shared" si="110"/>
        <v/>
      </c>
      <c r="AC242" s="51" t="str">
        <f t="shared" si="111"/>
        <v/>
      </c>
      <c r="AD242" s="50" t="str">
        <f t="shared" si="112"/>
        <v/>
      </c>
      <c r="AE242" s="50" t="str">
        <f t="shared" si="113"/>
        <v/>
      </c>
      <c r="AF242" s="51" t="str">
        <f t="shared" si="114"/>
        <v/>
      </c>
      <c r="AG242" s="53"/>
      <c r="AH242" s="50" t="str">
        <f t="shared" si="115"/>
        <v/>
      </c>
      <c r="AI242" s="50" t="str">
        <f t="shared" si="116"/>
        <v/>
      </c>
      <c r="AJ242" s="53"/>
      <c r="AK242" s="50" t="str">
        <f t="shared" si="117"/>
        <v/>
      </c>
      <c r="AL242" s="50" t="str">
        <f t="shared" si="118"/>
        <v/>
      </c>
      <c r="AM242" s="50" t="str">
        <f t="shared" si="119"/>
        <v/>
      </c>
      <c r="AN242" s="50" t="str">
        <f t="shared" si="120"/>
        <v/>
      </c>
      <c r="AO242" s="50" t="str">
        <f t="shared" si="121"/>
        <v/>
      </c>
      <c r="AP242" s="50" t="str">
        <f t="shared" si="122"/>
        <v/>
      </c>
      <c r="AQ242" s="53"/>
      <c r="AR242" s="55" t="s">
        <v>15</v>
      </c>
      <c r="AS242" s="55"/>
      <c r="AT242" s="55"/>
      <c r="AU242" s="55"/>
      <c r="AV242" s="55"/>
      <c r="AW242" s="55"/>
      <c r="AX242" s="55"/>
    </row>
    <row r="243" spans="1:50" x14ac:dyDescent="0.25">
      <c r="A243" s="52">
        <f t="shared" si="96"/>
        <v>230</v>
      </c>
      <c r="B243" s="52" t="str">
        <f t="shared" si="123"/>
        <v/>
      </c>
      <c r="C243" s="8" t="str">
        <f t="shared" si="99"/>
        <v/>
      </c>
      <c r="D243" s="8" t="str">
        <f t="shared" si="100"/>
        <v/>
      </c>
      <c r="E243" s="53"/>
      <c r="F243" s="8" t="str">
        <f t="shared" si="101"/>
        <v/>
      </c>
      <c r="G243" s="8" t="str">
        <f t="shared" si="102"/>
        <v/>
      </c>
      <c r="H243" s="46" t="str">
        <f t="shared" si="97"/>
        <v/>
      </c>
      <c r="I243" s="47" t="str">
        <f t="shared" si="103"/>
        <v/>
      </c>
      <c r="J243" s="47" t="str">
        <f t="shared" si="104"/>
        <v/>
      </c>
      <c r="K243" s="46" t="str">
        <f t="shared" si="98"/>
        <v/>
      </c>
      <c r="L243" s="53"/>
      <c r="M243" s="54" t="str">
        <f>IF(A243&lt;=$B$5,IF(SUM($F$13:F242)&gt;0,SUMPRODUCT(((A243-$F$13:F242)^-$B$9)*($F$13:F242&gt;0)),0),"")</f>
        <v/>
      </c>
      <c r="N243" s="54" t="str">
        <f>IF(A243&lt;=$B$5,IF(SUM($G$13:G242)&gt;0,SUMPRODUCT(((A243-$G$13:G242)^-$B$9)*($G$13:G242&gt;0)),0),"")</f>
        <v/>
      </c>
      <c r="O243" s="49" t="str">
        <f t="shared" si="105"/>
        <v/>
      </c>
      <c r="P243" s="54" t="str">
        <f>IF(A243&lt;=$B$5,IF(SUM($I$13:I242)&lt;&gt;0,SUMPRODUCT(((A243-$I$13:I242)^-$B$9)*($I$13:I242&gt;0)),0),"")</f>
        <v/>
      </c>
      <c r="Q243" s="54" t="str">
        <f>IF(A243&lt;=$B$5,IF(SUM($J$13:J242)&gt;0,SUMPRODUCT(((A243-$J$13:J242)^-$B$9)*($J$13:J242&gt;0)),0),"")</f>
        <v/>
      </c>
      <c r="R243" s="49" t="str">
        <f t="shared" si="106"/>
        <v/>
      </c>
      <c r="S243" s="53"/>
      <c r="T243" s="54" t="str">
        <f t="shared" si="124"/>
        <v/>
      </c>
      <c r="U243" s="55" t="str">
        <f t="shared" si="125"/>
        <v/>
      </c>
      <c r="V243" s="49" t="str">
        <f t="shared" si="107"/>
        <v/>
      </c>
      <c r="W243" s="55" t="str">
        <f t="shared" si="126"/>
        <v/>
      </c>
      <c r="X243" s="55" t="str">
        <f t="shared" si="127"/>
        <v/>
      </c>
      <c r="Y243" s="49" t="str">
        <f t="shared" si="108"/>
        <v/>
      </c>
      <c r="Z243" s="53"/>
      <c r="AA243" s="50" t="str">
        <f t="shared" si="109"/>
        <v/>
      </c>
      <c r="AB243" s="50" t="str">
        <f t="shared" si="110"/>
        <v/>
      </c>
      <c r="AC243" s="51" t="str">
        <f t="shared" si="111"/>
        <v/>
      </c>
      <c r="AD243" s="50" t="str">
        <f t="shared" si="112"/>
        <v/>
      </c>
      <c r="AE243" s="50" t="str">
        <f t="shared" si="113"/>
        <v/>
      </c>
      <c r="AF243" s="51" t="str">
        <f t="shared" si="114"/>
        <v/>
      </c>
      <c r="AG243" s="53"/>
      <c r="AH243" s="50" t="str">
        <f t="shared" si="115"/>
        <v/>
      </c>
      <c r="AI243" s="50" t="str">
        <f t="shared" si="116"/>
        <v/>
      </c>
      <c r="AJ243" s="53"/>
      <c r="AK243" s="50" t="str">
        <f t="shared" si="117"/>
        <v/>
      </c>
      <c r="AL243" s="50" t="str">
        <f t="shared" si="118"/>
        <v/>
      </c>
      <c r="AM243" s="50" t="str">
        <f t="shared" si="119"/>
        <v/>
      </c>
      <c r="AN243" s="50" t="str">
        <f t="shared" si="120"/>
        <v/>
      </c>
      <c r="AO243" s="50" t="str">
        <f t="shared" si="121"/>
        <v/>
      </c>
      <c r="AP243" s="50" t="str">
        <f t="shared" si="122"/>
        <v/>
      </c>
      <c r="AQ243" s="53"/>
      <c r="AR243" s="55" t="s">
        <v>15</v>
      </c>
      <c r="AS243" s="55"/>
      <c r="AT243" s="55"/>
      <c r="AU243" s="55"/>
      <c r="AV243" s="55"/>
      <c r="AW243" s="55"/>
      <c r="AX243" s="55"/>
    </row>
    <row r="244" spans="1:50" x14ac:dyDescent="0.25">
      <c r="A244" s="52">
        <f t="shared" ref="A244:A307" si="128">1+A243</f>
        <v>231</v>
      </c>
      <c r="B244" s="52" t="str">
        <f t="shared" si="123"/>
        <v/>
      </c>
      <c r="C244" s="8" t="str">
        <f t="shared" si="99"/>
        <v/>
      </c>
      <c r="D244" s="8" t="str">
        <f t="shared" si="100"/>
        <v/>
      </c>
      <c r="E244" s="53"/>
      <c r="F244" s="8" t="str">
        <f t="shared" si="101"/>
        <v/>
      </c>
      <c r="G244" s="8" t="str">
        <f t="shared" si="102"/>
        <v/>
      </c>
      <c r="H244" s="46" t="str">
        <f t="shared" si="97"/>
        <v/>
      </c>
      <c r="I244" s="47" t="str">
        <f t="shared" si="103"/>
        <v/>
      </c>
      <c r="J244" s="47" t="str">
        <f t="shared" si="104"/>
        <v/>
      </c>
      <c r="K244" s="46" t="str">
        <f t="shared" si="98"/>
        <v/>
      </c>
      <c r="L244" s="53"/>
      <c r="M244" s="54" t="str">
        <f>IF(A244&lt;=$B$5,IF(SUM($F$13:F243)&gt;0,SUMPRODUCT(((A244-$F$13:F243)^-$B$9)*($F$13:F243&gt;0)),0),"")</f>
        <v/>
      </c>
      <c r="N244" s="54" t="str">
        <f>IF(A244&lt;=$B$5,IF(SUM($G$13:G243)&gt;0,SUMPRODUCT(((A244-$G$13:G243)^-$B$9)*($G$13:G243&gt;0)),0),"")</f>
        <v/>
      </c>
      <c r="O244" s="49" t="str">
        <f t="shared" si="105"/>
        <v/>
      </c>
      <c r="P244" s="54" t="str">
        <f>IF(A244&lt;=$B$5,IF(SUM($I$13:I243)&lt;&gt;0,SUMPRODUCT(((A244-$I$13:I243)^-$B$9)*($I$13:I243&gt;0)),0),"")</f>
        <v/>
      </c>
      <c r="Q244" s="54" t="str">
        <f>IF(A244&lt;=$B$5,IF(SUM($J$13:J243)&gt;0,SUMPRODUCT(((A244-$J$13:J243)^-$B$9)*($J$13:J243&gt;0)),0),"")</f>
        <v/>
      </c>
      <c r="R244" s="49" t="str">
        <f t="shared" si="106"/>
        <v/>
      </c>
      <c r="S244" s="53"/>
      <c r="T244" s="54" t="str">
        <f t="shared" si="124"/>
        <v/>
      </c>
      <c r="U244" s="55" t="str">
        <f t="shared" si="125"/>
        <v/>
      </c>
      <c r="V244" s="49" t="str">
        <f t="shared" si="107"/>
        <v/>
      </c>
      <c r="W244" s="55" t="str">
        <f t="shared" si="126"/>
        <v/>
      </c>
      <c r="X244" s="55" t="str">
        <f t="shared" si="127"/>
        <v/>
      </c>
      <c r="Y244" s="49" t="str">
        <f t="shared" si="108"/>
        <v/>
      </c>
      <c r="Z244" s="53"/>
      <c r="AA244" s="50" t="str">
        <f t="shared" si="109"/>
        <v/>
      </c>
      <c r="AB244" s="50" t="str">
        <f t="shared" si="110"/>
        <v/>
      </c>
      <c r="AC244" s="51" t="str">
        <f t="shared" si="111"/>
        <v/>
      </c>
      <c r="AD244" s="50" t="str">
        <f t="shared" si="112"/>
        <v/>
      </c>
      <c r="AE244" s="50" t="str">
        <f t="shared" si="113"/>
        <v/>
      </c>
      <c r="AF244" s="51" t="str">
        <f t="shared" si="114"/>
        <v/>
      </c>
      <c r="AG244" s="53"/>
      <c r="AH244" s="50" t="str">
        <f t="shared" si="115"/>
        <v/>
      </c>
      <c r="AI244" s="50" t="str">
        <f t="shared" si="116"/>
        <v/>
      </c>
      <c r="AJ244" s="53"/>
      <c r="AK244" s="50" t="str">
        <f t="shared" si="117"/>
        <v/>
      </c>
      <c r="AL244" s="50" t="str">
        <f t="shared" si="118"/>
        <v/>
      </c>
      <c r="AM244" s="50" t="str">
        <f t="shared" si="119"/>
        <v/>
      </c>
      <c r="AN244" s="50" t="str">
        <f t="shared" si="120"/>
        <v/>
      </c>
      <c r="AO244" s="50" t="str">
        <f t="shared" si="121"/>
        <v/>
      </c>
      <c r="AP244" s="50" t="str">
        <f t="shared" si="122"/>
        <v/>
      </c>
      <c r="AQ244" s="53"/>
      <c r="AR244" s="55" t="s">
        <v>15</v>
      </c>
      <c r="AS244" s="55"/>
      <c r="AT244" s="55"/>
      <c r="AU244" s="55"/>
      <c r="AV244" s="55"/>
      <c r="AW244" s="55"/>
      <c r="AX244" s="55"/>
    </row>
    <row r="245" spans="1:50" x14ac:dyDescent="0.25">
      <c r="A245" s="52">
        <f t="shared" si="128"/>
        <v>232</v>
      </c>
      <c r="B245" s="52" t="str">
        <f t="shared" si="123"/>
        <v/>
      </c>
      <c r="C245" s="8" t="str">
        <f t="shared" si="99"/>
        <v/>
      </c>
      <c r="D245" s="8" t="str">
        <f t="shared" si="100"/>
        <v/>
      </c>
      <c r="E245" s="53"/>
      <c r="F245" s="8" t="str">
        <f t="shared" si="101"/>
        <v/>
      </c>
      <c r="G245" s="8" t="str">
        <f t="shared" si="102"/>
        <v/>
      </c>
      <c r="H245" s="46" t="str">
        <f t="shared" si="97"/>
        <v/>
      </c>
      <c r="I245" s="47" t="str">
        <f t="shared" si="103"/>
        <v/>
      </c>
      <c r="J245" s="47" t="str">
        <f t="shared" si="104"/>
        <v/>
      </c>
      <c r="K245" s="46" t="str">
        <f t="shared" si="98"/>
        <v/>
      </c>
      <c r="L245" s="53"/>
      <c r="M245" s="54" t="str">
        <f>IF(A245&lt;=$B$5,IF(SUM($F$13:F244)&gt;0,SUMPRODUCT(((A245-$F$13:F244)^-$B$9)*($F$13:F244&gt;0)),0),"")</f>
        <v/>
      </c>
      <c r="N245" s="54" t="str">
        <f>IF(A245&lt;=$B$5,IF(SUM($G$13:G244)&gt;0,SUMPRODUCT(((A245-$G$13:G244)^-$B$9)*($G$13:G244&gt;0)),0),"")</f>
        <v/>
      </c>
      <c r="O245" s="49" t="str">
        <f t="shared" si="105"/>
        <v/>
      </c>
      <c r="P245" s="54" t="str">
        <f>IF(A245&lt;=$B$5,IF(SUM($I$13:I244)&lt;&gt;0,SUMPRODUCT(((A245-$I$13:I244)^-$B$9)*($I$13:I244&gt;0)),0),"")</f>
        <v/>
      </c>
      <c r="Q245" s="54" t="str">
        <f>IF(A245&lt;=$B$5,IF(SUM($J$13:J244)&gt;0,SUMPRODUCT(((A245-$J$13:J244)^-$B$9)*($J$13:J244&gt;0)),0),"")</f>
        <v/>
      </c>
      <c r="R245" s="49" t="str">
        <f t="shared" si="106"/>
        <v/>
      </c>
      <c r="S245" s="53"/>
      <c r="T245" s="54" t="str">
        <f t="shared" si="124"/>
        <v/>
      </c>
      <c r="U245" s="55" t="str">
        <f t="shared" si="125"/>
        <v/>
      </c>
      <c r="V245" s="49" t="str">
        <f t="shared" si="107"/>
        <v/>
      </c>
      <c r="W245" s="55" t="str">
        <f t="shared" si="126"/>
        <v/>
      </c>
      <c r="X245" s="55" t="str">
        <f t="shared" si="127"/>
        <v/>
      </c>
      <c r="Y245" s="49" t="str">
        <f t="shared" si="108"/>
        <v/>
      </c>
      <c r="Z245" s="53"/>
      <c r="AA245" s="50" t="str">
        <f t="shared" si="109"/>
        <v/>
      </c>
      <c r="AB245" s="50" t="str">
        <f t="shared" si="110"/>
        <v/>
      </c>
      <c r="AC245" s="51" t="str">
        <f t="shared" si="111"/>
        <v/>
      </c>
      <c r="AD245" s="50" t="str">
        <f t="shared" si="112"/>
        <v/>
      </c>
      <c r="AE245" s="50" t="str">
        <f t="shared" si="113"/>
        <v/>
      </c>
      <c r="AF245" s="51" t="str">
        <f t="shared" si="114"/>
        <v/>
      </c>
      <c r="AG245" s="53"/>
      <c r="AH245" s="50" t="str">
        <f t="shared" si="115"/>
        <v/>
      </c>
      <c r="AI245" s="50" t="str">
        <f t="shared" si="116"/>
        <v/>
      </c>
      <c r="AJ245" s="53"/>
      <c r="AK245" s="50" t="str">
        <f t="shared" si="117"/>
        <v/>
      </c>
      <c r="AL245" s="50" t="str">
        <f t="shared" si="118"/>
        <v/>
      </c>
      <c r="AM245" s="50" t="str">
        <f t="shared" si="119"/>
        <v/>
      </c>
      <c r="AN245" s="50" t="str">
        <f t="shared" si="120"/>
        <v/>
      </c>
      <c r="AO245" s="50" t="str">
        <f t="shared" si="121"/>
        <v/>
      </c>
      <c r="AP245" s="50" t="str">
        <f t="shared" si="122"/>
        <v/>
      </c>
      <c r="AQ245" s="53"/>
      <c r="AR245" s="55" t="s">
        <v>15</v>
      </c>
      <c r="AS245" s="55"/>
      <c r="AT245" s="55"/>
      <c r="AU245" s="55"/>
      <c r="AV245" s="55"/>
      <c r="AW245" s="55"/>
      <c r="AX245" s="55"/>
    </row>
    <row r="246" spans="1:50" x14ac:dyDescent="0.25">
      <c r="A246" s="52">
        <f t="shared" si="128"/>
        <v>233</v>
      </c>
      <c r="B246" s="52" t="str">
        <f t="shared" si="123"/>
        <v/>
      </c>
      <c r="C246" s="8" t="str">
        <f t="shared" si="99"/>
        <v/>
      </c>
      <c r="D246" s="8" t="str">
        <f t="shared" si="100"/>
        <v/>
      </c>
      <c r="E246" s="53"/>
      <c r="F246" s="8" t="str">
        <f t="shared" si="101"/>
        <v/>
      </c>
      <c r="G246" s="8" t="str">
        <f t="shared" si="102"/>
        <v/>
      </c>
      <c r="H246" s="46" t="str">
        <f t="shared" si="97"/>
        <v/>
      </c>
      <c r="I246" s="47" t="str">
        <f t="shared" si="103"/>
        <v/>
      </c>
      <c r="J246" s="47" t="str">
        <f t="shared" si="104"/>
        <v/>
      </c>
      <c r="K246" s="46" t="str">
        <f t="shared" si="98"/>
        <v/>
      </c>
      <c r="L246" s="53"/>
      <c r="M246" s="54" t="str">
        <f>IF(A246&lt;=$B$5,IF(SUM($F$13:F245)&gt;0,SUMPRODUCT(((A246-$F$13:F245)^-$B$9)*($F$13:F245&gt;0)),0),"")</f>
        <v/>
      </c>
      <c r="N246" s="54" t="str">
        <f>IF(A246&lt;=$B$5,IF(SUM($G$13:G245)&gt;0,SUMPRODUCT(((A246-$G$13:G245)^-$B$9)*($G$13:G245&gt;0)),0),"")</f>
        <v/>
      </c>
      <c r="O246" s="49" t="str">
        <f t="shared" si="105"/>
        <v/>
      </c>
      <c r="P246" s="54" t="str">
        <f>IF(A246&lt;=$B$5,IF(SUM($I$13:I245)&lt;&gt;0,SUMPRODUCT(((A246-$I$13:I245)^-$B$9)*($I$13:I245&gt;0)),0),"")</f>
        <v/>
      </c>
      <c r="Q246" s="54" t="str">
        <f>IF(A246&lt;=$B$5,IF(SUM($J$13:J245)&gt;0,SUMPRODUCT(((A246-$J$13:J245)^-$B$9)*($J$13:J245&gt;0)),0),"")</f>
        <v/>
      </c>
      <c r="R246" s="49" t="str">
        <f t="shared" si="106"/>
        <v/>
      </c>
      <c r="S246" s="53"/>
      <c r="T246" s="54" t="str">
        <f t="shared" si="124"/>
        <v/>
      </c>
      <c r="U246" s="55" t="str">
        <f t="shared" si="125"/>
        <v/>
      </c>
      <c r="V246" s="49" t="str">
        <f t="shared" si="107"/>
        <v/>
      </c>
      <c r="W246" s="55" t="str">
        <f t="shared" si="126"/>
        <v/>
      </c>
      <c r="X246" s="55" t="str">
        <f t="shared" si="127"/>
        <v/>
      </c>
      <c r="Y246" s="49" t="str">
        <f t="shared" si="108"/>
        <v/>
      </c>
      <c r="Z246" s="53"/>
      <c r="AA246" s="50" t="str">
        <f t="shared" si="109"/>
        <v/>
      </c>
      <c r="AB246" s="50" t="str">
        <f t="shared" si="110"/>
        <v/>
      </c>
      <c r="AC246" s="51" t="str">
        <f t="shared" si="111"/>
        <v/>
      </c>
      <c r="AD246" s="50" t="str">
        <f t="shared" si="112"/>
        <v/>
      </c>
      <c r="AE246" s="50" t="str">
        <f t="shared" si="113"/>
        <v/>
      </c>
      <c r="AF246" s="51" t="str">
        <f t="shared" si="114"/>
        <v/>
      </c>
      <c r="AG246" s="53"/>
      <c r="AH246" s="50" t="str">
        <f t="shared" si="115"/>
        <v/>
      </c>
      <c r="AI246" s="50" t="str">
        <f t="shared" si="116"/>
        <v/>
      </c>
      <c r="AJ246" s="53"/>
      <c r="AK246" s="50" t="str">
        <f t="shared" si="117"/>
        <v/>
      </c>
      <c r="AL246" s="50" t="str">
        <f t="shared" si="118"/>
        <v/>
      </c>
      <c r="AM246" s="50" t="str">
        <f t="shared" si="119"/>
        <v/>
      </c>
      <c r="AN246" s="50" t="str">
        <f t="shared" si="120"/>
        <v/>
      </c>
      <c r="AO246" s="50" t="str">
        <f t="shared" si="121"/>
        <v/>
      </c>
      <c r="AP246" s="50" t="str">
        <f t="shared" si="122"/>
        <v/>
      </c>
      <c r="AQ246" s="53"/>
      <c r="AR246" s="55" t="s">
        <v>15</v>
      </c>
      <c r="AS246" s="55"/>
      <c r="AT246" s="55"/>
      <c r="AU246" s="55"/>
      <c r="AV246" s="55"/>
      <c r="AW246" s="55"/>
      <c r="AX246" s="55"/>
    </row>
    <row r="247" spans="1:50" x14ac:dyDescent="0.25">
      <c r="A247" s="52">
        <f t="shared" si="128"/>
        <v>234</v>
      </c>
      <c r="B247" s="52" t="str">
        <f t="shared" si="123"/>
        <v/>
      </c>
      <c r="C247" s="8" t="str">
        <f t="shared" si="99"/>
        <v/>
      </c>
      <c r="D247" s="8" t="str">
        <f t="shared" si="100"/>
        <v/>
      </c>
      <c r="E247" s="53"/>
      <c r="F247" s="8" t="str">
        <f t="shared" si="101"/>
        <v/>
      </c>
      <c r="G247" s="8" t="str">
        <f t="shared" si="102"/>
        <v/>
      </c>
      <c r="H247" s="46" t="str">
        <f t="shared" si="97"/>
        <v/>
      </c>
      <c r="I247" s="47" t="str">
        <f t="shared" si="103"/>
        <v/>
      </c>
      <c r="J247" s="47" t="str">
        <f t="shared" si="104"/>
        <v/>
      </c>
      <c r="K247" s="46" t="str">
        <f t="shared" si="98"/>
        <v/>
      </c>
      <c r="L247" s="53"/>
      <c r="M247" s="54" t="str">
        <f>IF(A247&lt;=$B$5,IF(SUM($F$13:F246)&gt;0,SUMPRODUCT(((A247-$F$13:F246)^-$B$9)*($F$13:F246&gt;0)),0),"")</f>
        <v/>
      </c>
      <c r="N247" s="54" t="str">
        <f>IF(A247&lt;=$B$5,IF(SUM($G$13:G246)&gt;0,SUMPRODUCT(((A247-$G$13:G246)^-$B$9)*($G$13:G246&gt;0)),0),"")</f>
        <v/>
      </c>
      <c r="O247" s="49" t="str">
        <f t="shared" si="105"/>
        <v/>
      </c>
      <c r="P247" s="54" t="str">
        <f>IF(A247&lt;=$B$5,IF(SUM($I$13:I246)&lt;&gt;0,SUMPRODUCT(((A247-$I$13:I246)^-$B$9)*($I$13:I246&gt;0)),0),"")</f>
        <v/>
      </c>
      <c r="Q247" s="54" t="str">
        <f>IF(A247&lt;=$B$5,IF(SUM($J$13:J246)&gt;0,SUMPRODUCT(((A247-$J$13:J246)^-$B$9)*($J$13:J246&gt;0)),0),"")</f>
        <v/>
      </c>
      <c r="R247" s="49" t="str">
        <f t="shared" si="106"/>
        <v/>
      </c>
      <c r="S247" s="53"/>
      <c r="T247" s="54" t="str">
        <f t="shared" si="124"/>
        <v/>
      </c>
      <c r="U247" s="55" t="str">
        <f t="shared" si="125"/>
        <v/>
      </c>
      <c r="V247" s="49" t="str">
        <f t="shared" si="107"/>
        <v/>
      </c>
      <c r="W247" s="55" t="str">
        <f t="shared" si="126"/>
        <v/>
      </c>
      <c r="X247" s="55" t="str">
        <f t="shared" si="127"/>
        <v/>
      </c>
      <c r="Y247" s="49" t="str">
        <f t="shared" si="108"/>
        <v/>
      </c>
      <c r="Z247" s="53"/>
      <c r="AA247" s="50" t="str">
        <f t="shared" si="109"/>
        <v/>
      </c>
      <c r="AB247" s="50" t="str">
        <f t="shared" si="110"/>
        <v/>
      </c>
      <c r="AC247" s="51" t="str">
        <f t="shared" si="111"/>
        <v/>
      </c>
      <c r="AD247" s="50" t="str">
        <f t="shared" si="112"/>
        <v/>
      </c>
      <c r="AE247" s="50" t="str">
        <f t="shared" si="113"/>
        <v/>
      </c>
      <c r="AF247" s="51" t="str">
        <f t="shared" si="114"/>
        <v/>
      </c>
      <c r="AG247" s="53"/>
      <c r="AH247" s="50" t="str">
        <f t="shared" si="115"/>
        <v/>
      </c>
      <c r="AI247" s="50" t="str">
        <f t="shared" si="116"/>
        <v/>
      </c>
      <c r="AJ247" s="53"/>
      <c r="AK247" s="50" t="str">
        <f t="shared" si="117"/>
        <v/>
      </c>
      <c r="AL247" s="50" t="str">
        <f t="shared" si="118"/>
        <v/>
      </c>
      <c r="AM247" s="50" t="str">
        <f t="shared" si="119"/>
        <v/>
      </c>
      <c r="AN247" s="50" t="str">
        <f t="shared" si="120"/>
        <v/>
      </c>
      <c r="AO247" s="50" t="str">
        <f t="shared" si="121"/>
        <v/>
      </c>
      <c r="AP247" s="50" t="str">
        <f t="shared" si="122"/>
        <v/>
      </c>
      <c r="AQ247" s="53"/>
      <c r="AR247" s="55" t="s">
        <v>15</v>
      </c>
      <c r="AS247" s="55"/>
      <c r="AT247" s="55"/>
      <c r="AU247" s="55"/>
      <c r="AV247" s="55"/>
      <c r="AW247" s="55"/>
      <c r="AX247" s="55"/>
    </row>
    <row r="248" spans="1:50" x14ac:dyDescent="0.25">
      <c r="A248" s="52">
        <f t="shared" si="128"/>
        <v>235</v>
      </c>
      <c r="B248" s="52" t="str">
        <f t="shared" si="123"/>
        <v/>
      </c>
      <c r="C248" s="8" t="str">
        <f t="shared" si="99"/>
        <v/>
      </c>
      <c r="D248" s="8" t="str">
        <f t="shared" si="100"/>
        <v/>
      </c>
      <c r="E248" s="53"/>
      <c r="F248" s="8" t="str">
        <f t="shared" si="101"/>
        <v/>
      </c>
      <c r="G248" s="8" t="str">
        <f t="shared" si="102"/>
        <v/>
      </c>
      <c r="H248" s="46" t="str">
        <f t="shared" si="97"/>
        <v/>
      </c>
      <c r="I248" s="47" t="str">
        <f t="shared" si="103"/>
        <v/>
      </c>
      <c r="J248" s="47" t="str">
        <f t="shared" si="104"/>
        <v/>
      </c>
      <c r="K248" s="46" t="str">
        <f t="shared" si="98"/>
        <v/>
      </c>
      <c r="L248" s="53"/>
      <c r="M248" s="54" t="str">
        <f>IF(A248&lt;=$B$5,IF(SUM($F$13:F247)&gt;0,SUMPRODUCT(((A248-$F$13:F247)^-$B$9)*($F$13:F247&gt;0)),0),"")</f>
        <v/>
      </c>
      <c r="N248" s="54" t="str">
        <f>IF(A248&lt;=$B$5,IF(SUM($G$13:G247)&gt;0,SUMPRODUCT(((A248-$G$13:G247)^-$B$9)*($G$13:G247&gt;0)),0),"")</f>
        <v/>
      </c>
      <c r="O248" s="49" t="str">
        <f t="shared" si="105"/>
        <v/>
      </c>
      <c r="P248" s="54" t="str">
        <f>IF(A248&lt;=$B$5,IF(SUM($I$13:I247)&lt;&gt;0,SUMPRODUCT(((A248-$I$13:I247)^-$B$9)*($I$13:I247&gt;0)),0),"")</f>
        <v/>
      </c>
      <c r="Q248" s="54" t="str">
        <f>IF(A248&lt;=$B$5,IF(SUM($J$13:J247)&gt;0,SUMPRODUCT(((A248-$J$13:J247)^-$B$9)*($J$13:J247&gt;0)),0),"")</f>
        <v/>
      </c>
      <c r="R248" s="49" t="str">
        <f t="shared" si="106"/>
        <v/>
      </c>
      <c r="S248" s="53"/>
      <c r="T248" s="54" t="str">
        <f t="shared" si="124"/>
        <v/>
      </c>
      <c r="U248" s="55" t="str">
        <f t="shared" si="125"/>
        <v/>
      </c>
      <c r="V248" s="49" t="str">
        <f t="shared" si="107"/>
        <v/>
      </c>
      <c r="W248" s="55" t="str">
        <f t="shared" si="126"/>
        <v/>
      </c>
      <c r="X248" s="55" t="str">
        <f t="shared" si="127"/>
        <v/>
      </c>
      <c r="Y248" s="49" t="str">
        <f t="shared" si="108"/>
        <v/>
      </c>
      <c r="Z248" s="53"/>
      <c r="AA248" s="50" t="str">
        <f t="shared" si="109"/>
        <v/>
      </c>
      <c r="AB248" s="50" t="str">
        <f t="shared" si="110"/>
        <v/>
      </c>
      <c r="AC248" s="51" t="str">
        <f t="shared" si="111"/>
        <v/>
      </c>
      <c r="AD248" s="50" t="str">
        <f t="shared" si="112"/>
        <v/>
      </c>
      <c r="AE248" s="50" t="str">
        <f t="shared" si="113"/>
        <v/>
      </c>
      <c r="AF248" s="51" t="str">
        <f t="shared" si="114"/>
        <v/>
      </c>
      <c r="AG248" s="53"/>
      <c r="AH248" s="50" t="str">
        <f t="shared" si="115"/>
        <v/>
      </c>
      <c r="AI248" s="50" t="str">
        <f t="shared" si="116"/>
        <v/>
      </c>
      <c r="AJ248" s="53"/>
      <c r="AK248" s="50" t="str">
        <f t="shared" si="117"/>
        <v/>
      </c>
      <c r="AL248" s="50" t="str">
        <f t="shared" si="118"/>
        <v/>
      </c>
      <c r="AM248" s="50" t="str">
        <f t="shared" si="119"/>
        <v/>
      </c>
      <c r="AN248" s="50" t="str">
        <f t="shared" si="120"/>
        <v/>
      </c>
      <c r="AO248" s="50" t="str">
        <f t="shared" si="121"/>
        <v/>
      </c>
      <c r="AP248" s="50" t="str">
        <f t="shared" si="122"/>
        <v/>
      </c>
      <c r="AQ248" s="53"/>
      <c r="AR248" s="55" t="s">
        <v>15</v>
      </c>
      <c r="AS248" s="55"/>
      <c r="AT248" s="55"/>
      <c r="AU248" s="55"/>
      <c r="AV248" s="55"/>
      <c r="AW248" s="55"/>
      <c r="AX248" s="55"/>
    </row>
    <row r="249" spans="1:50" x14ac:dyDescent="0.25">
      <c r="A249" s="52">
        <f t="shared" si="128"/>
        <v>236</v>
      </c>
      <c r="B249" s="52" t="str">
        <f t="shared" si="123"/>
        <v/>
      </c>
      <c r="C249" s="8" t="str">
        <f t="shared" si="99"/>
        <v/>
      </c>
      <c r="D249" s="8" t="str">
        <f t="shared" si="100"/>
        <v/>
      </c>
      <c r="E249" s="53"/>
      <c r="F249" s="8" t="str">
        <f t="shared" si="101"/>
        <v/>
      </c>
      <c r="G249" s="8" t="str">
        <f t="shared" si="102"/>
        <v/>
      </c>
      <c r="H249" s="46" t="str">
        <f t="shared" si="97"/>
        <v/>
      </c>
      <c r="I249" s="47" t="str">
        <f t="shared" si="103"/>
        <v/>
      </c>
      <c r="J249" s="47" t="str">
        <f t="shared" si="104"/>
        <v/>
      </c>
      <c r="K249" s="46" t="str">
        <f t="shared" si="98"/>
        <v/>
      </c>
      <c r="L249" s="53"/>
      <c r="M249" s="54" t="str">
        <f>IF(A249&lt;=$B$5,IF(SUM($F$13:F248)&gt;0,SUMPRODUCT(((A249-$F$13:F248)^-$B$9)*($F$13:F248&gt;0)),0),"")</f>
        <v/>
      </c>
      <c r="N249" s="54" t="str">
        <f>IF(A249&lt;=$B$5,IF(SUM($G$13:G248)&gt;0,SUMPRODUCT(((A249-$G$13:G248)^-$B$9)*($G$13:G248&gt;0)),0),"")</f>
        <v/>
      </c>
      <c r="O249" s="49" t="str">
        <f t="shared" si="105"/>
        <v/>
      </c>
      <c r="P249" s="54" t="str">
        <f>IF(A249&lt;=$B$5,IF(SUM($I$13:I248)&lt;&gt;0,SUMPRODUCT(((A249-$I$13:I248)^-$B$9)*($I$13:I248&gt;0)),0),"")</f>
        <v/>
      </c>
      <c r="Q249" s="54" t="str">
        <f>IF(A249&lt;=$B$5,IF(SUM($J$13:J248)&gt;0,SUMPRODUCT(((A249-$J$13:J248)^-$B$9)*($J$13:J248&gt;0)),0),"")</f>
        <v/>
      </c>
      <c r="R249" s="49" t="str">
        <f t="shared" si="106"/>
        <v/>
      </c>
      <c r="S249" s="53"/>
      <c r="T249" s="54" t="str">
        <f t="shared" si="124"/>
        <v/>
      </c>
      <c r="U249" s="55" t="str">
        <f t="shared" si="125"/>
        <v/>
      </c>
      <c r="V249" s="49" t="str">
        <f t="shared" si="107"/>
        <v/>
      </c>
      <c r="W249" s="55" t="str">
        <f t="shared" si="126"/>
        <v/>
      </c>
      <c r="X249" s="55" t="str">
        <f t="shared" si="127"/>
        <v/>
      </c>
      <c r="Y249" s="49" t="str">
        <f t="shared" si="108"/>
        <v/>
      </c>
      <c r="Z249" s="53"/>
      <c r="AA249" s="50" t="str">
        <f t="shared" si="109"/>
        <v/>
      </c>
      <c r="AB249" s="50" t="str">
        <f t="shared" si="110"/>
        <v/>
      </c>
      <c r="AC249" s="51" t="str">
        <f t="shared" si="111"/>
        <v/>
      </c>
      <c r="AD249" s="50" t="str">
        <f t="shared" si="112"/>
        <v/>
      </c>
      <c r="AE249" s="50" t="str">
        <f t="shared" si="113"/>
        <v/>
      </c>
      <c r="AF249" s="51" t="str">
        <f t="shared" si="114"/>
        <v/>
      </c>
      <c r="AG249" s="53"/>
      <c r="AH249" s="50" t="str">
        <f t="shared" si="115"/>
        <v/>
      </c>
      <c r="AI249" s="50" t="str">
        <f t="shared" si="116"/>
        <v/>
      </c>
      <c r="AJ249" s="53"/>
      <c r="AK249" s="50" t="str">
        <f t="shared" si="117"/>
        <v/>
      </c>
      <c r="AL249" s="50" t="str">
        <f t="shared" si="118"/>
        <v/>
      </c>
      <c r="AM249" s="50" t="str">
        <f t="shared" si="119"/>
        <v/>
      </c>
      <c r="AN249" s="50" t="str">
        <f t="shared" si="120"/>
        <v/>
      </c>
      <c r="AO249" s="50" t="str">
        <f t="shared" si="121"/>
        <v/>
      </c>
      <c r="AP249" s="50" t="str">
        <f t="shared" si="122"/>
        <v/>
      </c>
      <c r="AQ249" s="53"/>
      <c r="AR249" s="55" t="s">
        <v>15</v>
      </c>
      <c r="AS249" s="55"/>
      <c r="AT249" s="55"/>
      <c r="AU249" s="55"/>
      <c r="AV249" s="55"/>
      <c r="AW249" s="55"/>
      <c r="AX249" s="55"/>
    </row>
    <row r="250" spans="1:50" x14ac:dyDescent="0.25">
      <c r="A250" s="52">
        <f t="shared" si="128"/>
        <v>237</v>
      </c>
      <c r="B250" s="52" t="str">
        <f t="shared" si="123"/>
        <v/>
      </c>
      <c r="C250" s="8" t="str">
        <f t="shared" si="99"/>
        <v/>
      </c>
      <c r="D250" s="8" t="str">
        <f t="shared" si="100"/>
        <v/>
      </c>
      <c r="E250" s="53"/>
      <c r="F250" s="8" t="str">
        <f t="shared" si="101"/>
        <v/>
      </c>
      <c r="G250" s="8" t="str">
        <f t="shared" si="102"/>
        <v/>
      </c>
      <c r="H250" s="46" t="str">
        <f t="shared" si="97"/>
        <v/>
      </c>
      <c r="I250" s="47" t="str">
        <f t="shared" si="103"/>
        <v/>
      </c>
      <c r="J250" s="47" t="str">
        <f t="shared" si="104"/>
        <v/>
      </c>
      <c r="K250" s="46" t="str">
        <f t="shared" si="98"/>
        <v/>
      </c>
      <c r="L250" s="53"/>
      <c r="M250" s="54" t="str">
        <f>IF(A250&lt;=$B$5,IF(SUM($F$13:F249)&gt;0,SUMPRODUCT(((A250-$F$13:F249)^-$B$9)*($F$13:F249&gt;0)),0),"")</f>
        <v/>
      </c>
      <c r="N250" s="54" t="str">
        <f>IF(A250&lt;=$B$5,IF(SUM($G$13:G249)&gt;0,SUMPRODUCT(((A250-$G$13:G249)^-$B$9)*($G$13:G249&gt;0)),0),"")</f>
        <v/>
      </c>
      <c r="O250" s="49" t="str">
        <f t="shared" si="105"/>
        <v/>
      </c>
      <c r="P250" s="54" t="str">
        <f>IF(A250&lt;=$B$5,IF(SUM($I$13:I249)&lt;&gt;0,SUMPRODUCT(((A250-$I$13:I249)^-$B$9)*($I$13:I249&gt;0)),0),"")</f>
        <v/>
      </c>
      <c r="Q250" s="54" t="str">
        <f>IF(A250&lt;=$B$5,IF(SUM($J$13:J249)&gt;0,SUMPRODUCT(((A250-$J$13:J249)^-$B$9)*($J$13:J249&gt;0)),0),"")</f>
        <v/>
      </c>
      <c r="R250" s="49" t="str">
        <f t="shared" si="106"/>
        <v/>
      </c>
      <c r="S250" s="53"/>
      <c r="T250" s="54" t="str">
        <f t="shared" si="124"/>
        <v/>
      </c>
      <c r="U250" s="55" t="str">
        <f t="shared" si="125"/>
        <v/>
      </c>
      <c r="V250" s="49" t="str">
        <f t="shared" si="107"/>
        <v/>
      </c>
      <c r="W250" s="55" t="str">
        <f t="shared" si="126"/>
        <v/>
      </c>
      <c r="X250" s="55" t="str">
        <f t="shared" si="127"/>
        <v/>
      </c>
      <c r="Y250" s="49" t="str">
        <f t="shared" si="108"/>
        <v/>
      </c>
      <c r="Z250" s="53"/>
      <c r="AA250" s="50" t="str">
        <f t="shared" si="109"/>
        <v/>
      </c>
      <c r="AB250" s="50" t="str">
        <f t="shared" si="110"/>
        <v/>
      </c>
      <c r="AC250" s="51" t="str">
        <f t="shared" si="111"/>
        <v/>
      </c>
      <c r="AD250" s="50" t="str">
        <f t="shared" si="112"/>
        <v/>
      </c>
      <c r="AE250" s="50" t="str">
        <f t="shared" si="113"/>
        <v/>
      </c>
      <c r="AF250" s="51" t="str">
        <f t="shared" si="114"/>
        <v/>
      </c>
      <c r="AG250" s="53"/>
      <c r="AH250" s="50" t="str">
        <f t="shared" si="115"/>
        <v/>
      </c>
      <c r="AI250" s="50" t="str">
        <f t="shared" si="116"/>
        <v/>
      </c>
      <c r="AJ250" s="53"/>
      <c r="AK250" s="50" t="str">
        <f t="shared" si="117"/>
        <v/>
      </c>
      <c r="AL250" s="50" t="str">
        <f t="shared" si="118"/>
        <v/>
      </c>
      <c r="AM250" s="50" t="str">
        <f t="shared" si="119"/>
        <v/>
      </c>
      <c r="AN250" s="50" t="str">
        <f t="shared" si="120"/>
        <v/>
      </c>
      <c r="AO250" s="50" t="str">
        <f t="shared" si="121"/>
        <v/>
      </c>
      <c r="AP250" s="50" t="str">
        <f t="shared" si="122"/>
        <v/>
      </c>
      <c r="AQ250" s="53"/>
      <c r="AR250" s="55" t="s">
        <v>15</v>
      </c>
      <c r="AS250" s="55"/>
      <c r="AT250" s="55"/>
      <c r="AU250" s="55"/>
      <c r="AV250" s="55"/>
      <c r="AW250" s="55"/>
      <c r="AX250" s="55"/>
    </row>
    <row r="251" spans="1:50" x14ac:dyDescent="0.25">
      <c r="A251" s="52">
        <f t="shared" si="128"/>
        <v>238</v>
      </c>
      <c r="B251" s="52" t="str">
        <f t="shared" si="123"/>
        <v/>
      </c>
      <c r="C251" s="8" t="str">
        <f t="shared" si="99"/>
        <v/>
      </c>
      <c r="D251" s="8" t="str">
        <f t="shared" si="100"/>
        <v/>
      </c>
      <c r="E251" s="53"/>
      <c r="F251" s="8" t="str">
        <f t="shared" si="101"/>
        <v/>
      </c>
      <c r="G251" s="8" t="str">
        <f t="shared" si="102"/>
        <v/>
      </c>
      <c r="H251" s="46" t="str">
        <f t="shared" si="97"/>
        <v/>
      </c>
      <c r="I251" s="47" t="str">
        <f t="shared" si="103"/>
        <v/>
      </c>
      <c r="J251" s="47" t="str">
        <f t="shared" si="104"/>
        <v/>
      </c>
      <c r="K251" s="46" t="str">
        <f t="shared" si="98"/>
        <v/>
      </c>
      <c r="L251" s="53"/>
      <c r="M251" s="54" t="str">
        <f>IF(A251&lt;=$B$5,IF(SUM($F$13:F250)&gt;0,SUMPRODUCT(((A251-$F$13:F250)^-$B$9)*($F$13:F250&gt;0)),0),"")</f>
        <v/>
      </c>
      <c r="N251" s="54" t="str">
        <f>IF(A251&lt;=$B$5,IF(SUM($G$13:G250)&gt;0,SUMPRODUCT(((A251-$G$13:G250)^-$B$9)*($G$13:G250&gt;0)),0),"")</f>
        <v/>
      </c>
      <c r="O251" s="49" t="str">
        <f t="shared" si="105"/>
        <v/>
      </c>
      <c r="P251" s="54" t="str">
        <f>IF(A251&lt;=$B$5,IF(SUM($I$13:I250)&lt;&gt;0,SUMPRODUCT(((A251-$I$13:I250)^-$B$9)*($I$13:I250&gt;0)),0),"")</f>
        <v/>
      </c>
      <c r="Q251" s="54" t="str">
        <f>IF(A251&lt;=$B$5,IF(SUM($J$13:J250)&gt;0,SUMPRODUCT(((A251-$J$13:J250)^-$B$9)*($J$13:J250&gt;0)),0),"")</f>
        <v/>
      </c>
      <c r="R251" s="49" t="str">
        <f t="shared" si="106"/>
        <v/>
      </c>
      <c r="S251" s="53"/>
      <c r="T251" s="54" t="str">
        <f t="shared" si="124"/>
        <v/>
      </c>
      <c r="U251" s="55" t="str">
        <f t="shared" si="125"/>
        <v/>
      </c>
      <c r="V251" s="49" t="str">
        <f t="shared" si="107"/>
        <v/>
      </c>
      <c r="W251" s="55" t="str">
        <f t="shared" si="126"/>
        <v/>
      </c>
      <c r="X251" s="55" t="str">
        <f t="shared" si="127"/>
        <v/>
      </c>
      <c r="Y251" s="49" t="str">
        <f t="shared" si="108"/>
        <v/>
      </c>
      <c r="Z251" s="53"/>
      <c r="AA251" s="50" t="str">
        <f t="shared" si="109"/>
        <v/>
      </c>
      <c r="AB251" s="50" t="str">
        <f t="shared" si="110"/>
        <v/>
      </c>
      <c r="AC251" s="51" t="str">
        <f t="shared" si="111"/>
        <v/>
      </c>
      <c r="AD251" s="50" t="str">
        <f t="shared" si="112"/>
        <v/>
      </c>
      <c r="AE251" s="50" t="str">
        <f t="shared" si="113"/>
        <v/>
      </c>
      <c r="AF251" s="51" t="str">
        <f t="shared" si="114"/>
        <v/>
      </c>
      <c r="AG251" s="53"/>
      <c r="AH251" s="50" t="str">
        <f t="shared" si="115"/>
        <v/>
      </c>
      <c r="AI251" s="50" t="str">
        <f t="shared" si="116"/>
        <v/>
      </c>
      <c r="AJ251" s="53"/>
      <c r="AK251" s="50" t="str">
        <f t="shared" si="117"/>
        <v/>
      </c>
      <c r="AL251" s="50" t="str">
        <f t="shared" si="118"/>
        <v/>
      </c>
      <c r="AM251" s="50" t="str">
        <f t="shared" si="119"/>
        <v/>
      </c>
      <c r="AN251" s="50" t="str">
        <f t="shared" si="120"/>
        <v/>
      </c>
      <c r="AO251" s="50" t="str">
        <f t="shared" si="121"/>
        <v/>
      </c>
      <c r="AP251" s="50" t="str">
        <f t="shared" si="122"/>
        <v/>
      </c>
      <c r="AQ251" s="53"/>
      <c r="AR251" s="55" t="s">
        <v>15</v>
      </c>
      <c r="AS251" s="55"/>
      <c r="AT251" s="55"/>
      <c r="AU251" s="55"/>
      <c r="AV251" s="55"/>
      <c r="AW251" s="55"/>
      <c r="AX251" s="55"/>
    </row>
    <row r="252" spans="1:50" x14ac:dyDescent="0.25">
      <c r="A252" s="52">
        <f t="shared" si="128"/>
        <v>239</v>
      </c>
      <c r="B252" s="52" t="str">
        <f t="shared" si="123"/>
        <v/>
      </c>
      <c r="C252" s="8" t="str">
        <f t="shared" si="99"/>
        <v/>
      </c>
      <c r="D252" s="8" t="str">
        <f t="shared" si="100"/>
        <v/>
      </c>
      <c r="E252" s="53"/>
      <c r="F252" s="8" t="str">
        <f t="shared" si="101"/>
        <v/>
      </c>
      <c r="G252" s="8" t="str">
        <f t="shared" si="102"/>
        <v/>
      </c>
      <c r="H252" s="46" t="str">
        <f t="shared" si="97"/>
        <v/>
      </c>
      <c r="I252" s="47" t="str">
        <f t="shared" si="103"/>
        <v/>
      </c>
      <c r="J252" s="47" t="str">
        <f t="shared" si="104"/>
        <v/>
      </c>
      <c r="K252" s="46" t="str">
        <f t="shared" si="98"/>
        <v/>
      </c>
      <c r="L252" s="53"/>
      <c r="M252" s="54" t="str">
        <f>IF(A252&lt;=$B$5,IF(SUM($F$13:F251)&gt;0,SUMPRODUCT(((A252-$F$13:F251)^-$B$9)*($F$13:F251&gt;0)),0),"")</f>
        <v/>
      </c>
      <c r="N252" s="54" t="str">
        <f>IF(A252&lt;=$B$5,IF(SUM($G$13:G251)&gt;0,SUMPRODUCT(((A252-$G$13:G251)^-$B$9)*($G$13:G251&gt;0)),0),"")</f>
        <v/>
      </c>
      <c r="O252" s="49" t="str">
        <f t="shared" si="105"/>
        <v/>
      </c>
      <c r="P252" s="54" t="str">
        <f>IF(A252&lt;=$B$5,IF(SUM($I$13:I251)&lt;&gt;0,SUMPRODUCT(((A252-$I$13:I251)^-$B$9)*($I$13:I251&gt;0)),0),"")</f>
        <v/>
      </c>
      <c r="Q252" s="54" t="str">
        <f>IF(A252&lt;=$B$5,IF(SUM($J$13:J251)&gt;0,SUMPRODUCT(((A252-$J$13:J251)^-$B$9)*($J$13:J251&gt;0)),0),"")</f>
        <v/>
      </c>
      <c r="R252" s="49" t="str">
        <f t="shared" si="106"/>
        <v/>
      </c>
      <c r="S252" s="53"/>
      <c r="T252" s="54" t="str">
        <f t="shared" si="124"/>
        <v/>
      </c>
      <c r="U252" s="55" t="str">
        <f t="shared" si="125"/>
        <v/>
      </c>
      <c r="V252" s="49" t="str">
        <f t="shared" si="107"/>
        <v/>
      </c>
      <c r="W252" s="55" t="str">
        <f t="shared" si="126"/>
        <v/>
      </c>
      <c r="X252" s="55" t="str">
        <f t="shared" si="127"/>
        <v/>
      </c>
      <c r="Y252" s="49" t="str">
        <f t="shared" si="108"/>
        <v/>
      </c>
      <c r="Z252" s="53"/>
      <c r="AA252" s="50" t="str">
        <f t="shared" si="109"/>
        <v/>
      </c>
      <c r="AB252" s="50" t="str">
        <f t="shared" si="110"/>
        <v/>
      </c>
      <c r="AC252" s="51" t="str">
        <f t="shared" si="111"/>
        <v/>
      </c>
      <c r="AD252" s="50" t="str">
        <f t="shared" si="112"/>
        <v/>
      </c>
      <c r="AE252" s="50" t="str">
        <f t="shared" si="113"/>
        <v/>
      </c>
      <c r="AF252" s="51" t="str">
        <f t="shared" si="114"/>
        <v/>
      </c>
      <c r="AG252" s="53"/>
      <c r="AH252" s="50" t="str">
        <f t="shared" si="115"/>
        <v/>
      </c>
      <c r="AI252" s="50" t="str">
        <f t="shared" si="116"/>
        <v/>
      </c>
      <c r="AJ252" s="53"/>
      <c r="AK252" s="50" t="str">
        <f t="shared" si="117"/>
        <v/>
      </c>
      <c r="AL252" s="50" t="str">
        <f t="shared" si="118"/>
        <v/>
      </c>
      <c r="AM252" s="50" t="str">
        <f t="shared" si="119"/>
        <v/>
      </c>
      <c r="AN252" s="50" t="str">
        <f t="shared" si="120"/>
        <v/>
      </c>
      <c r="AO252" s="50" t="str">
        <f t="shared" si="121"/>
        <v/>
      </c>
      <c r="AP252" s="50" t="str">
        <f t="shared" si="122"/>
        <v/>
      </c>
      <c r="AQ252" s="53"/>
      <c r="AR252" s="55" t="s">
        <v>15</v>
      </c>
      <c r="AS252" s="55"/>
      <c r="AT252" s="55"/>
      <c r="AU252" s="55"/>
      <c r="AV252" s="55"/>
      <c r="AW252" s="55"/>
      <c r="AX252" s="55"/>
    </row>
    <row r="253" spans="1:50" x14ac:dyDescent="0.25">
      <c r="A253" s="52">
        <f t="shared" si="128"/>
        <v>240</v>
      </c>
      <c r="B253" s="52" t="str">
        <f t="shared" si="123"/>
        <v/>
      </c>
      <c r="C253" s="8" t="str">
        <f t="shared" si="99"/>
        <v/>
      </c>
      <c r="D253" s="8" t="str">
        <f t="shared" si="100"/>
        <v/>
      </c>
      <c r="E253" s="53"/>
      <c r="F253" s="8" t="str">
        <f t="shared" si="101"/>
        <v/>
      </c>
      <c r="G253" s="8" t="str">
        <f t="shared" si="102"/>
        <v/>
      </c>
      <c r="H253" s="46" t="str">
        <f t="shared" si="97"/>
        <v/>
      </c>
      <c r="I253" s="47" t="str">
        <f t="shared" si="103"/>
        <v/>
      </c>
      <c r="J253" s="47" t="str">
        <f t="shared" si="104"/>
        <v/>
      </c>
      <c r="K253" s="46" t="str">
        <f t="shared" si="98"/>
        <v/>
      </c>
      <c r="L253" s="53"/>
      <c r="M253" s="54" t="str">
        <f>IF(A253&lt;=$B$5,IF(SUM($F$13:F252)&gt;0,SUMPRODUCT(((A253-$F$13:F252)^-$B$9)*($F$13:F252&gt;0)),0),"")</f>
        <v/>
      </c>
      <c r="N253" s="54" t="str">
        <f>IF(A253&lt;=$B$5,IF(SUM($G$13:G252)&gt;0,SUMPRODUCT(((A253-$G$13:G252)^-$B$9)*($G$13:G252&gt;0)),0),"")</f>
        <v/>
      </c>
      <c r="O253" s="49" t="str">
        <f t="shared" si="105"/>
        <v/>
      </c>
      <c r="P253" s="54" t="str">
        <f>IF(A253&lt;=$B$5,IF(SUM($I$13:I252)&lt;&gt;0,SUMPRODUCT(((A253-$I$13:I252)^-$B$9)*($I$13:I252&gt;0)),0),"")</f>
        <v/>
      </c>
      <c r="Q253" s="54" t="str">
        <f>IF(A253&lt;=$B$5,IF(SUM($J$13:J252)&gt;0,SUMPRODUCT(((A253-$J$13:J252)^-$B$9)*($J$13:J252&gt;0)),0),"")</f>
        <v/>
      </c>
      <c r="R253" s="49" t="str">
        <f t="shared" si="106"/>
        <v/>
      </c>
      <c r="S253" s="53"/>
      <c r="T253" s="54" t="str">
        <f t="shared" si="124"/>
        <v/>
      </c>
      <c r="U253" s="55" t="str">
        <f t="shared" si="125"/>
        <v/>
      </c>
      <c r="V253" s="49" t="str">
        <f t="shared" si="107"/>
        <v/>
      </c>
      <c r="W253" s="55" t="str">
        <f t="shared" si="126"/>
        <v/>
      </c>
      <c r="X253" s="55" t="str">
        <f t="shared" si="127"/>
        <v/>
      </c>
      <c r="Y253" s="49" t="str">
        <f t="shared" si="108"/>
        <v/>
      </c>
      <c r="Z253" s="53"/>
      <c r="AA253" s="50" t="str">
        <f t="shared" si="109"/>
        <v/>
      </c>
      <c r="AB253" s="50" t="str">
        <f t="shared" si="110"/>
        <v/>
      </c>
      <c r="AC253" s="51" t="str">
        <f t="shared" si="111"/>
        <v/>
      </c>
      <c r="AD253" s="50" t="str">
        <f t="shared" si="112"/>
        <v/>
      </c>
      <c r="AE253" s="50" t="str">
        <f t="shared" si="113"/>
        <v/>
      </c>
      <c r="AF253" s="51" t="str">
        <f t="shared" si="114"/>
        <v/>
      </c>
      <c r="AG253" s="53"/>
      <c r="AH253" s="50" t="str">
        <f t="shared" si="115"/>
        <v/>
      </c>
      <c r="AI253" s="50" t="str">
        <f t="shared" si="116"/>
        <v/>
      </c>
      <c r="AJ253" s="53"/>
      <c r="AK253" s="50" t="str">
        <f t="shared" si="117"/>
        <v/>
      </c>
      <c r="AL253" s="50" t="str">
        <f t="shared" si="118"/>
        <v/>
      </c>
      <c r="AM253" s="50" t="str">
        <f t="shared" si="119"/>
        <v/>
      </c>
      <c r="AN253" s="50" t="str">
        <f t="shared" si="120"/>
        <v/>
      </c>
      <c r="AO253" s="50" t="str">
        <f t="shared" si="121"/>
        <v/>
      </c>
      <c r="AP253" s="50" t="str">
        <f t="shared" si="122"/>
        <v/>
      </c>
      <c r="AQ253" s="53"/>
      <c r="AR253" s="55" t="s">
        <v>15</v>
      </c>
      <c r="AS253" s="55"/>
      <c r="AT253" s="55"/>
      <c r="AU253" s="55"/>
      <c r="AV253" s="55"/>
      <c r="AW253" s="55"/>
      <c r="AX253" s="55"/>
    </row>
    <row r="254" spans="1:50" x14ac:dyDescent="0.25">
      <c r="A254" s="52">
        <f t="shared" si="128"/>
        <v>241</v>
      </c>
      <c r="B254" s="52" t="str">
        <f t="shared" si="123"/>
        <v/>
      </c>
      <c r="C254" s="8" t="str">
        <f t="shared" si="99"/>
        <v/>
      </c>
      <c r="D254" s="8" t="str">
        <f t="shared" si="100"/>
        <v/>
      </c>
      <c r="E254" s="53"/>
      <c r="F254" s="8" t="str">
        <f t="shared" si="101"/>
        <v/>
      </c>
      <c r="G254" s="8" t="str">
        <f t="shared" si="102"/>
        <v/>
      </c>
      <c r="H254" s="46" t="str">
        <f t="shared" si="97"/>
        <v/>
      </c>
      <c r="I254" s="47" t="str">
        <f t="shared" si="103"/>
        <v/>
      </c>
      <c r="J254" s="47" t="str">
        <f t="shared" si="104"/>
        <v/>
      </c>
      <c r="K254" s="46" t="str">
        <f t="shared" si="98"/>
        <v/>
      </c>
      <c r="L254" s="53"/>
      <c r="M254" s="54" t="str">
        <f>IF(A254&lt;=$B$5,IF(SUM($F$13:F253)&gt;0,SUMPRODUCT(((A254-$F$13:F253)^-$B$9)*($F$13:F253&gt;0)),0),"")</f>
        <v/>
      </c>
      <c r="N254" s="54" t="str">
        <f>IF(A254&lt;=$B$5,IF(SUM($G$13:G253)&gt;0,SUMPRODUCT(((A254-$G$13:G253)^-$B$9)*($G$13:G253&gt;0)),0),"")</f>
        <v/>
      </c>
      <c r="O254" s="49" t="str">
        <f t="shared" si="105"/>
        <v/>
      </c>
      <c r="P254" s="54" t="str">
        <f>IF(A254&lt;=$B$5,IF(SUM($I$13:I253)&lt;&gt;0,SUMPRODUCT(((A254-$I$13:I253)^-$B$9)*($I$13:I253&gt;0)),0),"")</f>
        <v/>
      </c>
      <c r="Q254" s="54" t="str">
        <f>IF(A254&lt;=$B$5,IF(SUM($J$13:J253)&gt;0,SUMPRODUCT(((A254-$J$13:J253)^-$B$9)*($J$13:J253&gt;0)),0),"")</f>
        <v/>
      </c>
      <c r="R254" s="49" t="str">
        <f t="shared" si="106"/>
        <v/>
      </c>
      <c r="S254" s="53"/>
      <c r="T254" s="54" t="str">
        <f t="shared" si="124"/>
        <v/>
      </c>
      <c r="U254" s="55" t="str">
        <f t="shared" si="125"/>
        <v/>
      </c>
      <c r="V254" s="49" t="str">
        <f t="shared" si="107"/>
        <v/>
      </c>
      <c r="W254" s="55" t="str">
        <f t="shared" si="126"/>
        <v/>
      </c>
      <c r="X254" s="55" t="str">
        <f t="shared" si="127"/>
        <v/>
      </c>
      <c r="Y254" s="49" t="str">
        <f t="shared" si="108"/>
        <v/>
      </c>
      <c r="Z254" s="53"/>
      <c r="AA254" s="50" t="str">
        <f t="shared" si="109"/>
        <v/>
      </c>
      <c r="AB254" s="50" t="str">
        <f t="shared" si="110"/>
        <v/>
      </c>
      <c r="AC254" s="51" t="str">
        <f t="shared" si="111"/>
        <v/>
      </c>
      <c r="AD254" s="50" t="str">
        <f t="shared" si="112"/>
        <v/>
      </c>
      <c r="AE254" s="50" t="str">
        <f t="shared" si="113"/>
        <v/>
      </c>
      <c r="AF254" s="51" t="str">
        <f t="shared" si="114"/>
        <v/>
      </c>
      <c r="AG254" s="53"/>
      <c r="AH254" s="50" t="str">
        <f t="shared" si="115"/>
        <v/>
      </c>
      <c r="AI254" s="50" t="str">
        <f t="shared" si="116"/>
        <v/>
      </c>
      <c r="AJ254" s="53"/>
      <c r="AK254" s="50" t="str">
        <f t="shared" si="117"/>
        <v/>
      </c>
      <c r="AL254" s="50" t="str">
        <f t="shared" si="118"/>
        <v/>
      </c>
      <c r="AM254" s="50" t="str">
        <f t="shared" si="119"/>
        <v/>
      </c>
      <c r="AN254" s="50" t="str">
        <f t="shared" si="120"/>
        <v/>
      </c>
      <c r="AO254" s="50" t="str">
        <f t="shared" si="121"/>
        <v/>
      </c>
      <c r="AP254" s="50" t="str">
        <f t="shared" si="122"/>
        <v/>
      </c>
      <c r="AQ254" s="53"/>
      <c r="AR254" s="55" t="s">
        <v>15</v>
      </c>
      <c r="AS254" s="55"/>
      <c r="AT254" s="55"/>
      <c r="AU254" s="55"/>
      <c r="AV254" s="55"/>
      <c r="AW254" s="55"/>
      <c r="AX254" s="55"/>
    </row>
    <row r="255" spans="1:50" x14ac:dyDescent="0.25">
      <c r="A255" s="52">
        <f t="shared" si="128"/>
        <v>242</v>
      </c>
      <c r="B255" s="52" t="str">
        <f t="shared" si="123"/>
        <v/>
      </c>
      <c r="C255" s="8" t="str">
        <f t="shared" si="99"/>
        <v/>
      </c>
      <c r="D255" s="8" t="str">
        <f t="shared" si="100"/>
        <v/>
      </c>
      <c r="E255" s="53"/>
      <c r="F255" s="8" t="str">
        <f t="shared" si="101"/>
        <v/>
      </c>
      <c r="G255" s="8" t="str">
        <f t="shared" si="102"/>
        <v/>
      </c>
      <c r="H255" s="46" t="str">
        <f t="shared" si="97"/>
        <v/>
      </c>
      <c r="I255" s="47" t="str">
        <f t="shared" si="103"/>
        <v/>
      </c>
      <c r="J255" s="47" t="str">
        <f t="shared" si="104"/>
        <v/>
      </c>
      <c r="K255" s="46" t="str">
        <f t="shared" si="98"/>
        <v/>
      </c>
      <c r="L255" s="53"/>
      <c r="M255" s="54" t="str">
        <f>IF(A255&lt;=$B$5,IF(SUM($F$13:F254)&gt;0,SUMPRODUCT(((A255-$F$13:F254)^-$B$9)*($F$13:F254&gt;0)),0),"")</f>
        <v/>
      </c>
      <c r="N255" s="54" t="str">
        <f>IF(A255&lt;=$B$5,IF(SUM($G$13:G254)&gt;0,SUMPRODUCT(((A255-$G$13:G254)^-$B$9)*($G$13:G254&gt;0)),0),"")</f>
        <v/>
      </c>
      <c r="O255" s="49" t="str">
        <f t="shared" si="105"/>
        <v/>
      </c>
      <c r="P255" s="54" t="str">
        <f>IF(A255&lt;=$B$5,IF(SUM($I$13:I254)&lt;&gt;0,SUMPRODUCT(((A255-$I$13:I254)^-$B$9)*($I$13:I254&gt;0)),0),"")</f>
        <v/>
      </c>
      <c r="Q255" s="54" t="str">
        <f>IF(A255&lt;=$B$5,IF(SUM($J$13:J254)&gt;0,SUMPRODUCT(((A255-$J$13:J254)^-$B$9)*($J$13:J254&gt;0)),0),"")</f>
        <v/>
      </c>
      <c r="R255" s="49" t="str">
        <f t="shared" si="106"/>
        <v/>
      </c>
      <c r="S255" s="53"/>
      <c r="T255" s="54" t="str">
        <f t="shared" si="124"/>
        <v/>
      </c>
      <c r="U255" s="55" t="str">
        <f t="shared" si="125"/>
        <v/>
      </c>
      <c r="V255" s="49" t="str">
        <f t="shared" si="107"/>
        <v/>
      </c>
      <c r="W255" s="55" t="str">
        <f t="shared" si="126"/>
        <v/>
      </c>
      <c r="X255" s="55" t="str">
        <f t="shared" si="127"/>
        <v/>
      </c>
      <c r="Y255" s="49" t="str">
        <f t="shared" si="108"/>
        <v/>
      </c>
      <c r="Z255" s="53"/>
      <c r="AA255" s="50" t="str">
        <f t="shared" si="109"/>
        <v/>
      </c>
      <c r="AB255" s="50" t="str">
        <f t="shared" si="110"/>
        <v/>
      </c>
      <c r="AC255" s="51" t="str">
        <f t="shared" si="111"/>
        <v/>
      </c>
      <c r="AD255" s="50" t="str">
        <f t="shared" si="112"/>
        <v/>
      </c>
      <c r="AE255" s="50" t="str">
        <f t="shared" si="113"/>
        <v/>
      </c>
      <c r="AF255" s="51" t="str">
        <f t="shared" si="114"/>
        <v/>
      </c>
      <c r="AG255" s="53"/>
      <c r="AH255" s="50" t="str">
        <f t="shared" si="115"/>
        <v/>
      </c>
      <c r="AI255" s="50" t="str">
        <f t="shared" si="116"/>
        <v/>
      </c>
      <c r="AJ255" s="53"/>
      <c r="AK255" s="50" t="str">
        <f t="shared" si="117"/>
        <v/>
      </c>
      <c r="AL255" s="50" t="str">
        <f t="shared" si="118"/>
        <v/>
      </c>
      <c r="AM255" s="50" t="str">
        <f t="shared" si="119"/>
        <v/>
      </c>
      <c r="AN255" s="50" t="str">
        <f t="shared" si="120"/>
        <v/>
      </c>
      <c r="AO255" s="50" t="str">
        <f t="shared" si="121"/>
        <v/>
      </c>
      <c r="AP255" s="50" t="str">
        <f t="shared" si="122"/>
        <v/>
      </c>
      <c r="AQ255" s="53"/>
      <c r="AR255" s="55" t="s">
        <v>15</v>
      </c>
      <c r="AS255" s="55"/>
      <c r="AT255" s="55"/>
      <c r="AU255" s="55"/>
      <c r="AV255" s="55"/>
      <c r="AW255" s="55"/>
      <c r="AX255" s="55"/>
    </row>
    <row r="256" spans="1:50" x14ac:dyDescent="0.25">
      <c r="A256" s="52">
        <f t="shared" si="128"/>
        <v>243</v>
      </c>
      <c r="B256" s="52" t="str">
        <f t="shared" si="123"/>
        <v/>
      </c>
      <c r="C256" s="8" t="str">
        <f t="shared" si="99"/>
        <v/>
      </c>
      <c r="D256" s="8" t="str">
        <f t="shared" si="100"/>
        <v/>
      </c>
      <c r="E256" s="53"/>
      <c r="F256" s="8" t="str">
        <f t="shared" si="101"/>
        <v/>
      </c>
      <c r="G256" s="8" t="str">
        <f t="shared" si="102"/>
        <v/>
      </c>
      <c r="H256" s="46" t="str">
        <f t="shared" si="97"/>
        <v/>
      </c>
      <c r="I256" s="47" t="str">
        <f t="shared" si="103"/>
        <v/>
      </c>
      <c r="J256" s="47" t="str">
        <f t="shared" si="104"/>
        <v/>
      </c>
      <c r="K256" s="46" t="str">
        <f t="shared" si="98"/>
        <v/>
      </c>
      <c r="L256" s="53"/>
      <c r="M256" s="54" t="str">
        <f>IF(A256&lt;=$B$5,IF(SUM($F$13:F255)&gt;0,SUMPRODUCT(((A256-$F$13:F255)^-$B$9)*($F$13:F255&gt;0)),0),"")</f>
        <v/>
      </c>
      <c r="N256" s="54" t="str">
        <f>IF(A256&lt;=$B$5,IF(SUM($G$13:G255)&gt;0,SUMPRODUCT(((A256-$G$13:G255)^-$B$9)*($G$13:G255&gt;0)),0),"")</f>
        <v/>
      </c>
      <c r="O256" s="49" t="str">
        <f t="shared" si="105"/>
        <v/>
      </c>
      <c r="P256" s="54" t="str">
        <f>IF(A256&lt;=$B$5,IF(SUM($I$13:I255)&lt;&gt;0,SUMPRODUCT(((A256-$I$13:I255)^-$B$9)*($I$13:I255&gt;0)),0),"")</f>
        <v/>
      </c>
      <c r="Q256" s="54" t="str">
        <f>IF(A256&lt;=$B$5,IF(SUM($J$13:J255)&gt;0,SUMPRODUCT(((A256-$J$13:J255)^-$B$9)*($J$13:J255&gt;0)),0),"")</f>
        <v/>
      </c>
      <c r="R256" s="49" t="str">
        <f t="shared" si="106"/>
        <v/>
      </c>
      <c r="S256" s="53"/>
      <c r="T256" s="54" t="str">
        <f t="shared" si="124"/>
        <v/>
      </c>
      <c r="U256" s="55" t="str">
        <f t="shared" si="125"/>
        <v/>
      </c>
      <c r="V256" s="49" t="str">
        <f t="shared" si="107"/>
        <v/>
      </c>
      <c r="W256" s="55" t="str">
        <f t="shared" si="126"/>
        <v/>
      </c>
      <c r="X256" s="55" t="str">
        <f t="shared" si="127"/>
        <v/>
      </c>
      <c r="Y256" s="49" t="str">
        <f t="shared" si="108"/>
        <v/>
      </c>
      <c r="Z256" s="53"/>
      <c r="AA256" s="50" t="str">
        <f t="shared" si="109"/>
        <v/>
      </c>
      <c r="AB256" s="50" t="str">
        <f t="shared" si="110"/>
        <v/>
      </c>
      <c r="AC256" s="51" t="str">
        <f t="shared" si="111"/>
        <v/>
      </c>
      <c r="AD256" s="50" t="str">
        <f t="shared" si="112"/>
        <v/>
      </c>
      <c r="AE256" s="50" t="str">
        <f t="shared" si="113"/>
        <v/>
      </c>
      <c r="AF256" s="51" t="str">
        <f t="shared" si="114"/>
        <v/>
      </c>
      <c r="AG256" s="53"/>
      <c r="AH256" s="50" t="str">
        <f t="shared" si="115"/>
        <v/>
      </c>
      <c r="AI256" s="50" t="str">
        <f t="shared" si="116"/>
        <v/>
      </c>
      <c r="AJ256" s="53"/>
      <c r="AK256" s="50" t="str">
        <f t="shared" si="117"/>
        <v/>
      </c>
      <c r="AL256" s="50" t="str">
        <f t="shared" si="118"/>
        <v/>
      </c>
      <c r="AM256" s="50" t="str">
        <f t="shared" si="119"/>
        <v/>
      </c>
      <c r="AN256" s="50" t="str">
        <f t="shared" si="120"/>
        <v/>
      </c>
      <c r="AO256" s="50" t="str">
        <f t="shared" si="121"/>
        <v/>
      </c>
      <c r="AP256" s="50" t="str">
        <f t="shared" si="122"/>
        <v/>
      </c>
      <c r="AQ256" s="53"/>
      <c r="AR256" s="55" t="s">
        <v>15</v>
      </c>
      <c r="AS256" s="55"/>
      <c r="AT256" s="55"/>
      <c r="AU256" s="55"/>
      <c r="AV256" s="55"/>
      <c r="AW256" s="55"/>
      <c r="AX256" s="55"/>
    </row>
    <row r="257" spans="1:50" x14ac:dyDescent="0.25">
      <c r="A257" s="52">
        <f t="shared" si="128"/>
        <v>244</v>
      </c>
      <c r="B257" s="52" t="str">
        <f t="shared" si="123"/>
        <v/>
      </c>
      <c r="C257" s="8" t="str">
        <f t="shared" si="99"/>
        <v/>
      </c>
      <c r="D257" s="8" t="str">
        <f t="shared" si="100"/>
        <v/>
      </c>
      <c r="E257" s="53"/>
      <c r="F257" s="8" t="str">
        <f t="shared" si="101"/>
        <v/>
      </c>
      <c r="G257" s="8" t="str">
        <f t="shared" si="102"/>
        <v/>
      </c>
      <c r="H257" s="46" t="str">
        <f t="shared" si="97"/>
        <v/>
      </c>
      <c r="I257" s="47" t="str">
        <f t="shared" si="103"/>
        <v/>
      </c>
      <c r="J257" s="47" t="str">
        <f t="shared" si="104"/>
        <v/>
      </c>
      <c r="K257" s="46" t="str">
        <f t="shared" si="98"/>
        <v/>
      </c>
      <c r="L257" s="53"/>
      <c r="M257" s="54" t="str">
        <f>IF(A257&lt;=$B$5,IF(SUM($F$13:F256)&gt;0,SUMPRODUCT(((A257-$F$13:F256)^-$B$9)*($F$13:F256&gt;0)),0),"")</f>
        <v/>
      </c>
      <c r="N257" s="54" t="str">
        <f>IF(A257&lt;=$B$5,IF(SUM($G$13:G256)&gt;0,SUMPRODUCT(((A257-$G$13:G256)^-$B$9)*($G$13:G256&gt;0)),0),"")</f>
        <v/>
      </c>
      <c r="O257" s="49" t="str">
        <f t="shared" si="105"/>
        <v/>
      </c>
      <c r="P257" s="54" t="str">
        <f>IF(A257&lt;=$B$5,IF(SUM($I$13:I256)&lt;&gt;0,SUMPRODUCT(((A257-$I$13:I256)^-$B$9)*($I$13:I256&gt;0)),0),"")</f>
        <v/>
      </c>
      <c r="Q257" s="54" t="str">
        <f>IF(A257&lt;=$B$5,IF(SUM($J$13:J256)&gt;0,SUMPRODUCT(((A257-$J$13:J256)^-$B$9)*($J$13:J256&gt;0)),0),"")</f>
        <v/>
      </c>
      <c r="R257" s="49" t="str">
        <f t="shared" si="106"/>
        <v/>
      </c>
      <c r="S257" s="53"/>
      <c r="T257" s="54" t="str">
        <f t="shared" si="124"/>
        <v/>
      </c>
      <c r="U257" s="55" t="str">
        <f t="shared" si="125"/>
        <v/>
      </c>
      <c r="V257" s="49" t="str">
        <f t="shared" si="107"/>
        <v/>
      </c>
      <c r="W257" s="55" t="str">
        <f t="shared" si="126"/>
        <v/>
      </c>
      <c r="X257" s="55" t="str">
        <f t="shared" si="127"/>
        <v/>
      </c>
      <c r="Y257" s="49" t="str">
        <f t="shared" si="108"/>
        <v/>
      </c>
      <c r="Z257" s="53"/>
      <c r="AA257" s="50" t="str">
        <f t="shared" si="109"/>
        <v/>
      </c>
      <c r="AB257" s="50" t="str">
        <f t="shared" si="110"/>
        <v/>
      </c>
      <c r="AC257" s="51" t="str">
        <f t="shared" si="111"/>
        <v/>
      </c>
      <c r="AD257" s="50" t="str">
        <f t="shared" si="112"/>
        <v/>
      </c>
      <c r="AE257" s="50" t="str">
        <f t="shared" si="113"/>
        <v/>
      </c>
      <c r="AF257" s="51" t="str">
        <f t="shared" si="114"/>
        <v/>
      </c>
      <c r="AG257" s="53"/>
      <c r="AH257" s="50" t="str">
        <f t="shared" si="115"/>
        <v/>
      </c>
      <c r="AI257" s="50" t="str">
        <f t="shared" si="116"/>
        <v/>
      </c>
      <c r="AJ257" s="53"/>
      <c r="AK257" s="50" t="str">
        <f t="shared" si="117"/>
        <v/>
      </c>
      <c r="AL257" s="50" t="str">
        <f t="shared" si="118"/>
        <v/>
      </c>
      <c r="AM257" s="50" t="str">
        <f t="shared" si="119"/>
        <v/>
      </c>
      <c r="AN257" s="50" t="str">
        <f t="shared" si="120"/>
        <v/>
      </c>
      <c r="AO257" s="50" t="str">
        <f t="shared" si="121"/>
        <v/>
      </c>
      <c r="AP257" s="50" t="str">
        <f t="shared" si="122"/>
        <v/>
      </c>
      <c r="AQ257" s="53"/>
      <c r="AR257" s="55" t="s">
        <v>15</v>
      </c>
      <c r="AS257" s="55"/>
      <c r="AT257" s="55"/>
      <c r="AU257" s="55"/>
      <c r="AV257" s="55"/>
      <c r="AW257" s="55"/>
      <c r="AX257" s="55"/>
    </row>
    <row r="258" spans="1:50" x14ac:dyDescent="0.25">
      <c r="A258" s="52">
        <f t="shared" si="128"/>
        <v>245</v>
      </c>
      <c r="B258" s="52" t="str">
        <f t="shared" si="123"/>
        <v/>
      </c>
      <c r="C258" s="8" t="str">
        <f t="shared" si="99"/>
        <v/>
      </c>
      <c r="D258" s="8" t="str">
        <f t="shared" si="100"/>
        <v/>
      </c>
      <c r="E258" s="53"/>
      <c r="F258" s="8" t="str">
        <f t="shared" si="101"/>
        <v/>
      </c>
      <c r="G258" s="8" t="str">
        <f t="shared" si="102"/>
        <v/>
      </c>
      <c r="H258" s="46" t="str">
        <f t="shared" si="97"/>
        <v/>
      </c>
      <c r="I258" s="47" t="str">
        <f t="shared" si="103"/>
        <v/>
      </c>
      <c r="J258" s="47" t="str">
        <f t="shared" si="104"/>
        <v/>
      </c>
      <c r="K258" s="46" t="str">
        <f t="shared" si="98"/>
        <v/>
      </c>
      <c r="L258" s="53"/>
      <c r="M258" s="54" t="str">
        <f>IF(A258&lt;=$B$5,IF(SUM($F$13:F257)&gt;0,SUMPRODUCT(((A258-$F$13:F257)^-$B$9)*($F$13:F257&gt;0)),0),"")</f>
        <v/>
      </c>
      <c r="N258" s="54" t="str">
        <f>IF(A258&lt;=$B$5,IF(SUM($G$13:G257)&gt;0,SUMPRODUCT(((A258-$G$13:G257)^-$B$9)*($G$13:G257&gt;0)),0),"")</f>
        <v/>
      </c>
      <c r="O258" s="49" t="str">
        <f t="shared" si="105"/>
        <v/>
      </c>
      <c r="P258" s="54" t="str">
        <f>IF(A258&lt;=$B$5,IF(SUM($I$13:I257)&lt;&gt;0,SUMPRODUCT(((A258-$I$13:I257)^-$B$9)*($I$13:I257&gt;0)),0),"")</f>
        <v/>
      </c>
      <c r="Q258" s="54" t="str">
        <f>IF(A258&lt;=$B$5,IF(SUM($J$13:J257)&gt;0,SUMPRODUCT(((A258-$J$13:J257)^-$B$9)*($J$13:J257&gt;0)),0),"")</f>
        <v/>
      </c>
      <c r="R258" s="49" t="str">
        <f t="shared" si="106"/>
        <v/>
      </c>
      <c r="S258" s="53"/>
      <c r="T258" s="54" t="str">
        <f t="shared" si="124"/>
        <v/>
      </c>
      <c r="U258" s="55" t="str">
        <f t="shared" si="125"/>
        <v/>
      </c>
      <c r="V258" s="49" t="str">
        <f t="shared" si="107"/>
        <v/>
      </c>
      <c r="W258" s="55" t="str">
        <f t="shared" si="126"/>
        <v/>
      </c>
      <c r="X258" s="55" t="str">
        <f t="shared" si="127"/>
        <v/>
      </c>
      <c r="Y258" s="49" t="str">
        <f t="shared" si="108"/>
        <v/>
      </c>
      <c r="Z258" s="53"/>
      <c r="AA258" s="50" t="str">
        <f t="shared" si="109"/>
        <v/>
      </c>
      <c r="AB258" s="50" t="str">
        <f t="shared" si="110"/>
        <v/>
      </c>
      <c r="AC258" s="51" t="str">
        <f t="shared" si="111"/>
        <v/>
      </c>
      <c r="AD258" s="50" t="str">
        <f t="shared" si="112"/>
        <v/>
      </c>
      <c r="AE258" s="50" t="str">
        <f t="shared" si="113"/>
        <v/>
      </c>
      <c r="AF258" s="51" t="str">
        <f t="shared" si="114"/>
        <v/>
      </c>
      <c r="AG258" s="53"/>
      <c r="AH258" s="50" t="str">
        <f t="shared" si="115"/>
        <v/>
      </c>
      <c r="AI258" s="50" t="str">
        <f t="shared" si="116"/>
        <v/>
      </c>
      <c r="AJ258" s="53"/>
      <c r="AK258" s="50" t="str">
        <f t="shared" si="117"/>
        <v/>
      </c>
      <c r="AL258" s="50" t="str">
        <f t="shared" si="118"/>
        <v/>
      </c>
      <c r="AM258" s="50" t="str">
        <f t="shared" si="119"/>
        <v/>
      </c>
      <c r="AN258" s="50" t="str">
        <f t="shared" si="120"/>
        <v/>
      </c>
      <c r="AO258" s="50" t="str">
        <f t="shared" si="121"/>
        <v/>
      </c>
      <c r="AP258" s="50" t="str">
        <f t="shared" si="122"/>
        <v/>
      </c>
      <c r="AQ258" s="53"/>
      <c r="AR258" s="55" t="s">
        <v>15</v>
      </c>
      <c r="AS258" s="55"/>
      <c r="AT258" s="55"/>
      <c r="AU258" s="55"/>
      <c r="AV258" s="55"/>
      <c r="AW258" s="55"/>
      <c r="AX258" s="55"/>
    </row>
    <row r="259" spans="1:50" x14ac:dyDescent="0.25">
      <c r="A259" s="52">
        <f t="shared" si="128"/>
        <v>246</v>
      </c>
      <c r="B259" s="52" t="str">
        <f t="shared" si="123"/>
        <v/>
      </c>
      <c r="C259" s="8" t="str">
        <f t="shared" si="99"/>
        <v/>
      </c>
      <c r="D259" s="8" t="str">
        <f t="shared" si="100"/>
        <v/>
      </c>
      <c r="E259" s="53"/>
      <c r="F259" s="8" t="str">
        <f t="shared" si="101"/>
        <v/>
      </c>
      <c r="G259" s="8" t="str">
        <f t="shared" si="102"/>
        <v/>
      </c>
      <c r="H259" s="46" t="str">
        <f t="shared" si="97"/>
        <v/>
      </c>
      <c r="I259" s="47" t="str">
        <f t="shared" si="103"/>
        <v/>
      </c>
      <c r="J259" s="47" t="str">
        <f t="shared" si="104"/>
        <v/>
      </c>
      <c r="K259" s="46" t="str">
        <f t="shared" si="98"/>
        <v/>
      </c>
      <c r="L259" s="53"/>
      <c r="M259" s="54" t="str">
        <f>IF(A259&lt;=$B$5,IF(SUM($F$13:F258)&gt;0,SUMPRODUCT(((A259-$F$13:F258)^-$B$9)*($F$13:F258&gt;0)),0),"")</f>
        <v/>
      </c>
      <c r="N259" s="54" t="str">
        <f>IF(A259&lt;=$B$5,IF(SUM($G$13:G258)&gt;0,SUMPRODUCT(((A259-$G$13:G258)^-$B$9)*($G$13:G258&gt;0)),0),"")</f>
        <v/>
      </c>
      <c r="O259" s="49" t="str">
        <f t="shared" si="105"/>
        <v/>
      </c>
      <c r="P259" s="54" t="str">
        <f>IF(A259&lt;=$B$5,IF(SUM($I$13:I258)&lt;&gt;0,SUMPRODUCT(((A259-$I$13:I258)^-$B$9)*($I$13:I258&gt;0)),0),"")</f>
        <v/>
      </c>
      <c r="Q259" s="54" t="str">
        <f>IF(A259&lt;=$B$5,IF(SUM($J$13:J258)&gt;0,SUMPRODUCT(((A259-$J$13:J258)^-$B$9)*($J$13:J258&gt;0)),0),"")</f>
        <v/>
      </c>
      <c r="R259" s="49" t="str">
        <f t="shared" si="106"/>
        <v/>
      </c>
      <c r="S259" s="53"/>
      <c r="T259" s="54" t="str">
        <f t="shared" si="124"/>
        <v/>
      </c>
      <c r="U259" s="55" t="str">
        <f t="shared" si="125"/>
        <v/>
      </c>
      <c r="V259" s="49" t="str">
        <f t="shared" si="107"/>
        <v/>
      </c>
      <c r="W259" s="55" t="str">
        <f t="shared" si="126"/>
        <v/>
      </c>
      <c r="X259" s="55" t="str">
        <f t="shared" si="127"/>
        <v/>
      </c>
      <c r="Y259" s="49" t="str">
        <f t="shared" si="108"/>
        <v/>
      </c>
      <c r="Z259" s="53"/>
      <c r="AA259" s="50" t="str">
        <f t="shared" si="109"/>
        <v/>
      </c>
      <c r="AB259" s="50" t="str">
        <f t="shared" si="110"/>
        <v/>
      </c>
      <c r="AC259" s="51" t="str">
        <f t="shared" si="111"/>
        <v/>
      </c>
      <c r="AD259" s="50" t="str">
        <f t="shared" si="112"/>
        <v/>
      </c>
      <c r="AE259" s="50" t="str">
        <f t="shared" si="113"/>
        <v/>
      </c>
      <c r="AF259" s="51" t="str">
        <f t="shared" si="114"/>
        <v/>
      </c>
      <c r="AG259" s="53"/>
      <c r="AH259" s="50" t="str">
        <f t="shared" si="115"/>
        <v/>
      </c>
      <c r="AI259" s="50" t="str">
        <f t="shared" si="116"/>
        <v/>
      </c>
      <c r="AJ259" s="53"/>
      <c r="AK259" s="50" t="str">
        <f t="shared" si="117"/>
        <v/>
      </c>
      <c r="AL259" s="50" t="str">
        <f t="shared" si="118"/>
        <v/>
      </c>
      <c r="AM259" s="50" t="str">
        <f t="shared" si="119"/>
        <v/>
      </c>
      <c r="AN259" s="50" t="str">
        <f t="shared" si="120"/>
        <v/>
      </c>
      <c r="AO259" s="50" t="str">
        <f t="shared" si="121"/>
        <v/>
      </c>
      <c r="AP259" s="50" t="str">
        <f t="shared" si="122"/>
        <v/>
      </c>
      <c r="AQ259" s="53"/>
      <c r="AR259" s="55" t="s">
        <v>15</v>
      </c>
      <c r="AS259" s="55"/>
      <c r="AT259" s="55"/>
      <c r="AU259" s="55"/>
      <c r="AV259" s="55"/>
      <c r="AW259" s="55"/>
      <c r="AX259" s="55"/>
    </row>
    <row r="260" spans="1:50" x14ac:dyDescent="0.25">
      <c r="A260" s="52">
        <f t="shared" si="128"/>
        <v>247</v>
      </c>
      <c r="B260" s="52" t="str">
        <f t="shared" si="123"/>
        <v/>
      </c>
      <c r="C260" s="8" t="str">
        <f t="shared" si="99"/>
        <v/>
      </c>
      <c r="D260" s="8" t="str">
        <f t="shared" si="100"/>
        <v/>
      </c>
      <c r="E260" s="53"/>
      <c r="F260" s="8" t="str">
        <f t="shared" si="101"/>
        <v/>
      </c>
      <c r="G260" s="8" t="str">
        <f t="shared" si="102"/>
        <v/>
      </c>
      <c r="H260" s="46" t="str">
        <f t="shared" si="97"/>
        <v/>
      </c>
      <c r="I260" s="47" t="str">
        <f t="shared" si="103"/>
        <v/>
      </c>
      <c r="J260" s="47" t="str">
        <f t="shared" si="104"/>
        <v/>
      </c>
      <c r="K260" s="46" t="str">
        <f t="shared" si="98"/>
        <v/>
      </c>
      <c r="L260" s="53"/>
      <c r="M260" s="54" t="str">
        <f>IF(A260&lt;=$B$5,IF(SUM($F$13:F259)&gt;0,SUMPRODUCT(((A260-$F$13:F259)^-$B$9)*($F$13:F259&gt;0)),0),"")</f>
        <v/>
      </c>
      <c r="N260" s="54" t="str">
        <f>IF(A260&lt;=$B$5,IF(SUM($G$13:G259)&gt;0,SUMPRODUCT(((A260-$G$13:G259)^-$B$9)*($G$13:G259&gt;0)),0),"")</f>
        <v/>
      </c>
      <c r="O260" s="49" t="str">
        <f t="shared" si="105"/>
        <v/>
      </c>
      <c r="P260" s="54" t="str">
        <f>IF(A260&lt;=$B$5,IF(SUM($I$13:I259)&lt;&gt;0,SUMPRODUCT(((A260-$I$13:I259)^-$B$9)*($I$13:I259&gt;0)),0),"")</f>
        <v/>
      </c>
      <c r="Q260" s="54" t="str">
        <f>IF(A260&lt;=$B$5,IF(SUM($J$13:J259)&gt;0,SUMPRODUCT(((A260-$J$13:J259)^-$B$9)*($J$13:J259&gt;0)),0),"")</f>
        <v/>
      </c>
      <c r="R260" s="49" t="str">
        <f t="shared" si="106"/>
        <v/>
      </c>
      <c r="S260" s="53"/>
      <c r="T260" s="54" t="str">
        <f t="shared" si="124"/>
        <v/>
      </c>
      <c r="U260" s="55" t="str">
        <f t="shared" si="125"/>
        <v/>
      </c>
      <c r="V260" s="49" t="str">
        <f t="shared" si="107"/>
        <v/>
      </c>
      <c r="W260" s="55" t="str">
        <f t="shared" si="126"/>
        <v/>
      </c>
      <c r="X260" s="55" t="str">
        <f t="shared" si="127"/>
        <v/>
      </c>
      <c r="Y260" s="49" t="str">
        <f t="shared" si="108"/>
        <v/>
      </c>
      <c r="Z260" s="53"/>
      <c r="AA260" s="50" t="str">
        <f t="shared" si="109"/>
        <v/>
      </c>
      <c r="AB260" s="50" t="str">
        <f t="shared" si="110"/>
        <v/>
      </c>
      <c r="AC260" s="51" t="str">
        <f t="shared" si="111"/>
        <v/>
      </c>
      <c r="AD260" s="50" t="str">
        <f t="shared" si="112"/>
        <v/>
      </c>
      <c r="AE260" s="50" t="str">
        <f t="shared" si="113"/>
        <v/>
      </c>
      <c r="AF260" s="51" t="str">
        <f t="shared" si="114"/>
        <v/>
      </c>
      <c r="AG260" s="53"/>
      <c r="AH260" s="50" t="str">
        <f t="shared" si="115"/>
        <v/>
      </c>
      <c r="AI260" s="50" t="str">
        <f t="shared" si="116"/>
        <v/>
      </c>
      <c r="AJ260" s="53"/>
      <c r="AK260" s="50" t="str">
        <f t="shared" si="117"/>
        <v/>
      </c>
      <c r="AL260" s="50" t="str">
        <f t="shared" si="118"/>
        <v/>
      </c>
      <c r="AM260" s="50" t="str">
        <f t="shared" si="119"/>
        <v/>
      </c>
      <c r="AN260" s="50" t="str">
        <f t="shared" si="120"/>
        <v/>
      </c>
      <c r="AO260" s="50" t="str">
        <f t="shared" si="121"/>
        <v/>
      </c>
      <c r="AP260" s="50" t="str">
        <f t="shared" si="122"/>
        <v/>
      </c>
      <c r="AQ260" s="53"/>
      <c r="AR260" s="55" t="s">
        <v>15</v>
      </c>
      <c r="AS260" s="55"/>
      <c r="AT260" s="55"/>
      <c r="AU260" s="55"/>
      <c r="AV260" s="55"/>
      <c r="AW260" s="55"/>
      <c r="AX260" s="55"/>
    </row>
    <row r="261" spans="1:50" x14ac:dyDescent="0.25">
      <c r="A261" s="52">
        <f t="shared" si="128"/>
        <v>248</v>
      </c>
      <c r="B261" s="52" t="str">
        <f t="shared" si="123"/>
        <v/>
      </c>
      <c r="C261" s="8" t="str">
        <f t="shared" si="99"/>
        <v/>
      </c>
      <c r="D261" s="8" t="str">
        <f t="shared" si="100"/>
        <v/>
      </c>
      <c r="E261" s="53"/>
      <c r="F261" s="8" t="str">
        <f t="shared" si="101"/>
        <v/>
      </c>
      <c r="G261" s="8" t="str">
        <f t="shared" si="102"/>
        <v/>
      </c>
      <c r="H261" s="46" t="str">
        <f t="shared" si="97"/>
        <v/>
      </c>
      <c r="I261" s="47" t="str">
        <f t="shared" si="103"/>
        <v/>
      </c>
      <c r="J261" s="47" t="str">
        <f t="shared" si="104"/>
        <v/>
      </c>
      <c r="K261" s="46" t="str">
        <f t="shared" si="98"/>
        <v/>
      </c>
      <c r="L261" s="53"/>
      <c r="M261" s="54" t="str">
        <f>IF(A261&lt;=$B$5,IF(SUM($F$13:F260)&gt;0,SUMPRODUCT(((A261-$F$13:F260)^-$B$9)*($F$13:F260&gt;0)),0),"")</f>
        <v/>
      </c>
      <c r="N261" s="54" t="str">
        <f>IF(A261&lt;=$B$5,IF(SUM($G$13:G260)&gt;0,SUMPRODUCT(((A261-$G$13:G260)^-$B$9)*($G$13:G260&gt;0)),0),"")</f>
        <v/>
      </c>
      <c r="O261" s="49" t="str">
        <f t="shared" si="105"/>
        <v/>
      </c>
      <c r="P261" s="54" t="str">
        <f>IF(A261&lt;=$B$5,IF(SUM($I$13:I260)&lt;&gt;0,SUMPRODUCT(((A261-$I$13:I260)^-$B$9)*($I$13:I260&gt;0)),0),"")</f>
        <v/>
      </c>
      <c r="Q261" s="54" t="str">
        <f>IF(A261&lt;=$B$5,IF(SUM($J$13:J260)&gt;0,SUMPRODUCT(((A261-$J$13:J260)^-$B$9)*($J$13:J260&gt;0)),0),"")</f>
        <v/>
      </c>
      <c r="R261" s="49" t="str">
        <f t="shared" si="106"/>
        <v/>
      </c>
      <c r="S261" s="53"/>
      <c r="T261" s="54" t="str">
        <f t="shared" si="124"/>
        <v/>
      </c>
      <c r="U261" s="55" t="str">
        <f t="shared" si="125"/>
        <v/>
      </c>
      <c r="V261" s="49" t="str">
        <f t="shared" si="107"/>
        <v/>
      </c>
      <c r="W261" s="55" t="str">
        <f t="shared" si="126"/>
        <v/>
      </c>
      <c r="X261" s="55" t="str">
        <f t="shared" si="127"/>
        <v/>
      </c>
      <c r="Y261" s="49" t="str">
        <f t="shared" si="108"/>
        <v/>
      </c>
      <c r="Z261" s="53"/>
      <c r="AA261" s="50" t="str">
        <f t="shared" si="109"/>
        <v/>
      </c>
      <c r="AB261" s="50" t="str">
        <f t="shared" si="110"/>
        <v/>
      </c>
      <c r="AC261" s="51" t="str">
        <f t="shared" si="111"/>
        <v/>
      </c>
      <c r="AD261" s="50" t="str">
        <f t="shared" si="112"/>
        <v/>
      </c>
      <c r="AE261" s="50" t="str">
        <f t="shared" si="113"/>
        <v/>
      </c>
      <c r="AF261" s="51" t="str">
        <f t="shared" si="114"/>
        <v/>
      </c>
      <c r="AG261" s="53"/>
      <c r="AH261" s="50" t="str">
        <f t="shared" si="115"/>
        <v/>
      </c>
      <c r="AI261" s="50" t="str">
        <f t="shared" si="116"/>
        <v/>
      </c>
      <c r="AJ261" s="53"/>
      <c r="AK261" s="50" t="str">
        <f t="shared" si="117"/>
        <v/>
      </c>
      <c r="AL261" s="50" t="str">
        <f t="shared" si="118"/>
        <v/>
      </c>
      <c r="AM261" s="50" t="str">
        <f t="shared" si="119"/>
        <v/>
      </c>
      <c r="AN261" s="50" t="str">
        <f t="shared" si="120"/>
        <v/>
      </c>
      <c r="AO261" s="50" t="str">
        <f t="shared" si="121"/>
        <v/>
      </c>
      <c r="AP261" s="50" t="str">
        <f t="shared" si="122"/>
        <v/>
      </c>
      <c r="AQ261" s="53"/>
      <c r="AR261" s="55" t="s">
        <v>15</v>
      </c>
      <c r="AS261" s="55"/>
      <c r="AT261" s="55"/>
      <c r="AU261" s="55"/>
      <c r="AV261" s="55"/>
      <c r="AW261" s="55"/>
      <c r="AX261" s="55"/>
    </row>
    <row r="262" spans="1:50" x14ac:dyDescent="0.25">
      <c r="A262" s="52">
        <f t="shared" si="128"/>
        <v>249</v>
      </c>
      <c r="B262" s="52" t="str">
        <f t="shared" si="123"/>
        <v/>
      </c>
      <c r="C262" s="8" t="str">
        <f t="shared" si="99"/>
        <v/>
      </c>
      <c r="D262" s="8" t="str">
        <f t="shared" si="100"/>
        <v/>
      </c>
      <c r="E262" s="53"/>
      <c r="F262" s="8" t="str">
        <f t="shared" si="101"/>
        <v/>
      </c>
      <c r="G262" s="8" t="str">
        <f t="shared" si="102"/>
        <v/>
      </c>
      <c r="H262" s="46" t="str">
        <f t="shared" si="97"/>
        <v/>
      </c>
      <c r="I262" s="47" t="str">
        <f t="shared" si="103"/>
        <v/>
      </c>
      <c r="J262" s="47" t="str">
        <f t="shared" si="104"/>
        <v/>
      </c>
      <c r="K262" s="46" t="str">
        <f t="shared" si="98"/>
        <v/>
      </c>
      <c r="L262" s="53"/>
      <c r="M262" s="54" t="str">
        <f>IF(A262&lt;=$B$5,IF(SUM($F$13:F261)&gt;0,SUMPRODUCT(((A262-$F$13:F261)^-$B$9)*($F$13:F261&gt;0)),0),"")</f>
        <v/>
      </c>
      <c r="N262" s="54" t="str">
        <f>IF(A262&lt;=$B$5,IF(SUM($G$13:G261)&gt;0,SUMPRODUCT(((A262-$G$13:G261)^-$B$9)*($G$13:G261&gt;0)),0),"")</f>
        <v/>
      </c>
      <c r="O262" s="49" t="str">
        <f t="shared" si="105"/>
        <v/>
      </c>
      <c r="P262" s="54" t="str">
        <f>IF(A262&lt;=$B$5,IF(SUM($I$13:I261)&lt;&gt;0,SUMPRODUCT(((A262-$I$13:I261)^-$B$9)*($I$13:I261&gt;0)),0),"")</f>
        <v/>
      </c>
      <c r="Q262" s="54" t="str">
        <f>IF(A262&lt;=$B$5,IF(SUM($J$13:J261)&gt;0,SUMPRODUCT(((A262-$J$13:J261)^-$B$9)*($J$13:J261&gt;0)),0),"")</f>
        <v/>
      </c>
      <c r="R262" s="49" t="str">
        <f t="shared" si="106"/>
        <v/>
      </c>
      <c r="S262" s="53"/>
      <c r="T262" s="54" t="str">
        <f t="shared" si="124"/>
        <v/>
      </c>
      <c r="U262" s="55" t="str">
        <f t="shared" si="125"/>
        <v/>
      </c>
      <c r="V262" s="49" t="str">
        <f t="shared" si="107"/>
        <v/>
      </c>
      <c r="W262" s="55" t="str">
        <f t="shared" si="126"/>
        <v/>
      </c>
      <c r="X262" s="55" t="str">
        <f t="shared" si="127"/>
        <v/>
      </c>
      <c r="Y262" s="49" t="str">
        <f t="shared" si="108"/>
        <v/>
      </c>
      <c r="Z262" s="53"/>
      <c r="AA262" s="50" t="str">
        <f t="shared" si="109"/>
        <v/>
      </c>
      <c r="AB262" s="50" t="str">
        <f t="shared" si="110"/>
        <v/>
      </c>
      <c r="AC262" s="51" t="str">
        <f t="shared" si="111"/>
        <v/>
      </c>
      <c r="AD262" s="50" t="str">
        <f t="shared" si="112"/>
        <v/>
      </c>
      <c r="AE262" s="50" t="str">
        <f t="shared" si="113"/>
        <v/>
      </c>
      <c r="AF262" s="51" t="str">
        <f t="shared" si="114"/>
        <v/>
      </c>
      <c r="AG262" s="53"/>
      <c r="AH262" s="50" t="str">
        <f t="shared" si="115"/>
        <v/>
      </c>
      <c r="AI262" s="50" t="str">
        <f t="shared" si="116"/>
        <v/>
      </c>
      <c r="AJ262" s="53"/>
      <c r="AK262" s="50" t="str">
        <f t="shared" si="117"/>
        <v/>
      </c>
      <c r="AL262" s="50" t="str">
        <f t="shared" si="118"/>
        <v/>
      </c>
      <c r="AM262" s="50" t="str">
        <f t="shared" si="119"/>
        <v/>
      </c>
      <c r="AN262" s="50" t="str">
        <f t="shared" si="120"/>
        <v/>
      </c>
      <c r="AO262" s="50" t="str">
        <f t="shared" si="121"/>
        <v/>
      </c>
      <c r="AP262" s="50" t="str">
        <f t="shared" si="122"/>
        <v/>
      </c>
      <c r="AQ262" s="53"/>
      <c r="AR262" s="55" t="s">
        <v>15</v>
      </c>
      <c r="AS262" s="55"/>
      <c r="AT262" s="55"/>
      <c r="AU262" s="55"/>
      <c r="AV262" s="55"/>
      <c r="AW262" s="55"/>
      <c r="AX262" s="55"/>
    </row>
    <row r="263" spans="1:50" x14ac:dyDescent="0.25">
      <c r="A263" s="52">
        <f t="shared" si="128"/>
        <v>250</v>
      </c>
      <c r="B263" s="52" t="str">
        <f t="shared" si="123"/>
        <v/>
      </c>
      <c r="C263" s="8" t="str">
        <f t="shared" si="99"/>
        <v/>
      </c>
      <c r="D263" s="8" t="str">
        <f t="shared" si="100"/>
        <v/>
      </c>
      <c r="E263" s="53"/>
      <c r="F263" s="8" t="str">
        <f t="shared" si="101"/>
        <v/>
      </c>
      <c r="G263" s="8" t="str">
        <f t="shared" si="102"/>
        <v/>
      </c>
      <c r="H263" s="46" t="str">
        <f t="shared" si="97"/>
        <v/>
      </c>
      <c r="I263" s="47" t="str">
        <f t="shared" si="103"/>
        <v/>
      </c>
      <c r="J263" s="47" t="str">
        <f t="shared" si="104"/>
        <v/>
      </c>
      <c r="K263" s="46" t="str">
        <f t="shared" si="98"/>
        <v/>
      </c>
      <c r="L263" s="53"/>
      <c r="M263" s="54" t="str">
        <f>IF(A263&lt;=$B$5,IF(SUM($F$13:F262)&gt;0,SUMPRODUCT(((A263-$F$13:F262)^-$B$9)*($F$13:F262&gt;0)),0),"")</f>
        <v/>
      </c>
      <c r="N263" s="54" t="str">
        <f>IF(A263&lt;=$B$5,IF(SUM($G$13:G262)&gt;0,SUMPRODUCT(((A263-$G$13:G262)^-$B$9)*($G$13:G262&gt;0)),0),"")</f>
        <v/>
      </c>
      <c r="O263" s="49" t="str">
        <f t="shared" si="105"/>
        <v/>
      </c>
      <c r="P263" s="54" t="str">
        <f>IF(A263&lt;=$B$5,IF(SUM($I$13:I262)&lt;&gt;0,SUMPRODUCT(((A263-$I$13:I262)^-$B$9)*($I$13:I262&gt;0)),0),"")</f>
        <v/>
      </c>
      <c r="Q263" s="54" t="str">
        <f>IF(A263&lt;=$B$5,IF(SUM($J$13:J262)&gt;0,SUMPRODUCT(((A263-$J$13:J262)^-$B$9)*($J$13:J262&gt;0)),0),"")</f>
        <v/>
      </c>
      <c r="R263" s="49" t="str">
        <f t="shared" si="106"/>
        <v/>
      </c>
      <c r="S263" s="53"/>
      <c r="T263" s="54" t="str">
        <f t="shared" si="124"/>
        <v/>
      </c>
      <c r="U263" s="55" t="str">
        <f t="shared" si="125"/>
        <v/>
      </c>
      <c r="V263" s="49" t="str">
        <f t="shared" si="107"/>
        <v/>
      </c>
      <c r="W263" s="55" t="str">
        <f t="shared" si="126"/>
        <v/>
      </c>
      <c r="X263" s="55" t="str">
        <f t="shared" si="127"/>
        <v/>
      </c>
      <c r="Y263" s="49" t="str">
        <f t="shared" si="108"/>
        <v/>
      </c>
      <c r="Z263" s="53"/>
      <c r="AA263" s="50" t="str">
        <f t="shared" si="109"/>
        <v/>
      </c>
      <c r="AB263" s="50" t="str">
        <f t="shared" si="110"/>
        <v/>
      </c>
      <c r="AC263" s="51" t="str">
        <f t="shared" si="111"/>
        <v/>
      </c>
      <c r="AD263" s="50" t="str">
        <f t="shared" si="112"/>
        <v/>
      </c>
      <c r="AE263" s="50" t="str">
        <f t="shared" si="113"/>
        <v/>
      </c>
      <c r="AF263" s="51" t="str">
        <f t="shared" si="114"/>
        <v/>
      </c>
      <c r="AG263" s="53"/>
      <c r="AH263" s="50" t="str">
        <f t="shared" si="115"/>
        <v/>
      </c>
      <c r="AI263" s="50" t="str">
        <f t="shared" si="116"/>
        <v/>
      </c>
      <c r="AJ263" s="53"/>
      <c r="AK263" s="50" t="str">
        <f t="shared" si="117"/>
        <v/>
      </c>
      <c r="AL263" s="50" t="str">
        <f t="shared" si="118"/>
        <v/>
      </c>
      <c r="AM263" s="50" t="str">
        <f t="shared" si="119"/>
        <v/>
      </c>
      <c r="AN263" s="50" t="str">
        <f t="shared" si="120"/>
        <v/>
      </c>
      <c r="AO263" s="50" t="str">
        <f t="shared" si="121"/>
        <v/>
      </c>
      <c r="AP263" s="50" t="str">
        <f t="shared" si="122"/>
        <v/>
      </c>
      <c r="AQ263" s="53"/>
      <c r="AR263" s="55" t="s">
        <v>15</v>
      </c>
      <c r="AS263" s="55"/>
      <c r="AT263" s="55"/>
      <c r="AU263" s="55"/>
      <c r="AV263" s="55"/>
      <c r="AW263" s="55"/>
      <c r="AX263" s="55"/>
    </row>
    <row r="264" spans="1:50" x14ac:dyDescent="0.25">
      <c r="A264" s="52">
        <f t="shared" si="128"/>
        <v>251</v>
      </c>
      <c r="B264" s="52" t="str">
        <f t="shared" si="123"/>
        <v/>
      </c>
      <c r="C264" s="8" t="str">
        <f t="shared" si="99"/>
        <v/>
      </c>
      <c r="D264" s="8" t="str">
        <f t="shared" si="100"/>
        <v/>
      </c>
      <c r="E264" s="53"/>
      <c r="F264" s="8" t="str">
        <f t="shared" si="101"/>
        <v/>
      </c>
      <c r="G264" s="8" t="str">
        <f t="shared" si="102"/>
        <v/>
      </c>
      <c r="H264" s="46" t="str">
        <f t="shared" si="97"/>
        <v/>
      </c>
      <c r="I264" s="47" t="str">
        <f t="shared" si="103"/>
        <v/>
      </c>
      <c r="J264" s="47" t="str">
        <f t="shared" si="104"/>
        <v/>
      </c>
      <c r="K264" s="46" t="str">
        <f t="shared" si="98"/>
        <v/>
      </c>
      <c r="L264" s="53"/>
      <c r="M264" s="54" t="str">
        <f>IF(A264&lt;=$B$5,IF(SUM($F$13:F263)&gt;0,SUMPRODUCT(((A264-$F$13:F263)^-$B$9)*($F$13:F263&gt;0)),0),"")</f>
        <v/>
      </c>
      <c r="N264" s="54" t="str">
        <f>IF(A264&lt;=$B$5,IF(SUM($G$13:G263)&gt;0,SUMPRODUCT(((A264-$G$13:G263)^-$B$9)*($G$13:G263&gt;0)),0),"")</f>
        <v/>
      </c>
      <c r="O264" s="49" t="str">
        <f t="shared" si="105"/>
        <v/>
      </c>
      <c r="P264" s="54" t="str">
        <f>IF(A264&lt;=$B$5,IF(SUM($I$13:I263)&lt;&gt;0,SUMPRODUCT(((A264-$I$13:I263)^-$B$9)*($I$13:I263&gt;0)),0),"")</f>
        <v/>
      </c>
      <c r="Q264" s="54" t="str">
        <f>IF(A264&lt;=$B$5,IF(SUM($J$13:J263)&gt;0,SUMPRODUCT(((A264-$J$13:J263)^-$B$9)*($J$13:J263&gt;0)),0),"")</f>
        <v/>
      </c>
      <c r="R264" s="49" t="str">
        <f t="shared" si="106"/>
        <v/>
      </c>
      <c r="S264" s="53"/>
      <c r="T264" s="54" t="str">
        <f t="shared" si="124"/>
        <v/>
      </c>
      <c r="U264" s="55" t="str">
        <f t="shared" si="125"/>
        <v/>
      </c>
      <c r="V264" s="49" t="str">
        <f t="shared" si="107"/>
        <v/>
      </c>
      <c r="W264" s="55" t="str">
        <f t="shared" si="126"/>
        <v/>
      </c>
      <c r="X264" s="55" t="str">
        <f t="shared" si="127"/>
        <v/>
      </c>
      <c r="Y264" s="49" t="str">
        <f t="shared" si="108"/>
        <v/>
      </c>
      <c r="Z264" s="53"/>
      <c r="AA264" s="50" t="str">
        <f t="shared" si="109"/>
        <v/>
      </c>
      <c r="AB264" s="50" t="str">
        <f t="shared" si="110"/>
        <v/>
      </c>
      <c r="AC264" s="51" t="str">
        <f t="shared" si="111"/>
        <v/>
      </c>
      <c r="AD264" s="50" t="str">
        <f t="shared" si="112"/>
        <v/>
      </c>
      <c r="AE264" s="50" t="str">
        <f t="shared" si="113"/>
        <v/>
      </c>
      <c r="AF264" s="51" t="str">
        <f t="shared" si="114"/>
        <v/>
      </c>
      <c r="AG264" s="53"/>
      <c r="AH264" s="50" t="str">
        <f t="shared" si="115"/>
        <v/>
      </c>
      <c r="AI264" s="50" t="str">
        <f t="shared" si="116"/>
        <v/>
      </c>
      <c r="AJ264" s="53"/>
      <c r="AK264" s="50" t="str">
        <f t="shared" si="117"/>
        <v/>
      </c>
      <c r="AL264" s="50" t="str">
        <f t="shared" si="118"/>
        <v/>
      </c>
      <c r="AM264" s="50" t="str">
        <f t="shared" si="119"/>
        <v/>
      </c>
      <c r="AN264" s="50" t="str">
        <f t="shared" si="120"/>
        <v/>
      </c>
      <c r="AO264" s="50" t="str">
        <f t="shared" si="121"/>
        <v/>
      </c>
      <c r="AP264" s="50" t="str">
        <f t="shared" si="122"/>
        <v/>
      </c>
      <c r="AQ264" s="53"/>
      <c r="AR264" s="55" t="s">
        <v>15</v>
      </c>
      <c r="AS264" s="55"/>
      <c r="AT264" s="55"/>
      <c r="AU264" s="55"/>
      <c r="AV264" s="55"/>
      <c r="AW264" s="55"/>
      <c r="AX264" s="55"/>
    </row>
    <row r="265" spans="1:50" x14ac:dyDescent="0.25">
      <c r="A265" s="52">
        <f t="shared" si="128"/>
        <v>252</v>
      </c>
      <c r="B265" s="52" t="str">
        <f t="shared" si="123"/>
        <v/>
      </c>
      <c r="C265" s="8" t="str">
        <f t="shared" si="99"/>
        <v/>
      </c>
      <c r="D265" s="8" t="str">
        <f t="shared" si="100"/>
        <v/>
      </c>
      <c r="E265" s="53"/>
      <c r="F265" s="8" t="str">
        <f t="shared" si="101"/>
        <v/>
      </c>
      <c r="G265" s="8" t="str">
        <f t="shared" si="102"/>
        <v/>
      </c>
      <c r="H265" s="46" t="str">
        <f t="shared" si="97"/>
        <v/>
      </c>
      <c r="I265" s="47" t="str">
        <f t="shared" si="103"/>
        <v/>
      </c>
      <c r="J265" s="47" t="str">
        <f t="shared" si="104"/>
        <v/>
      </c>
      <c r="K265" s="46" t="str">
        <f t="shared" si="98"/>
        <v/>
      </c>
      <c r="L265" s="53"/>
      <c r="M265" s="54" t="str">
        <f>IF(A265&lt;=$B$5,IF(SUM($F$13:F264)&gt;0,SUMPRODUCT(((A265-$F$13:F264)^-$B$9)*($F$13:F264&gt;0)),0),"")</f>
        <v/>
      </c>
      <c r="N265" s="54" t="str">
        <f>IF(A265&lt;=$B$5,IF(SUM($G$13:G264)&gt;0,SUMPRODUCT(((A265-$G$13:G264)^-$B$9)*($G$13:G264&gt;0)),0),"")</f>
        <v/>
      </c>
      <c r="O265" s="49" t="str">
        <f t="shared" si="105"/>
        <v/>
      </c>
      <c r="P265" s="54" t="str">
        <f>IF(A265&lt;=$B$5,IF(SUM($I$13:I264)&lt;&gt;0,SUMPRODUCT(((A265-$I$13:I264)^-$B$9)*($I$13:I264&gt;0)),0),"")</f>
        <v/>
      </c>
      <c r="Q265" s="54" t="str">
        <f>IF(A265&lt;=$B$5,IF(SUM($J$13:J264)&gt;0,SUMPRODUCT(((A265-$J$13:J264)^-$B$9)*($J$13:J264&gt;0)),0),"")</f>
        <v/>
      </c>
      <c r="R265" s="49" t="str">
        <f t="shared" si="106"/>
        <v/>
      </c>
      <c r="S265" s="53"/>
      <c r="T265" s="54" t="str">
        <f t="shared" si="124"/>
        <v/>
      </c>
      <c r="U265" s="55" t="str">
        <f t="shared" si="125"/>
        <v/>
      </c>
      <c r="V265" s="49" t="str">
        <f t="shared" si="107"/>
        <v/>
      </c>
      <c r="W265" s="55" t="str">
        <f t="shared" si="126"/>
        <v/>
      </c>
      <c r="X265" s="55" t="str">
        <f t="shared" si="127"/>
        <v/>
      </c>
      <c r="Y265" s="49" t="str">
        <f t="shared" si="108"/>
        <v/>
      </c>
      <c r="Z265" s="53"/>
      <c r="AA265" s="50" t="str">
        <f t="shared" si="109"/>
        <v/>
      </c>
      <c r="AB265" s="50" t="str">
        <f t="shared" si="110"/>
        <v/>
      </c>
      <c r="AC265" s="51" t="str">
        <f t="shared" si="111"/>
        <v/>
      </c>
      <c r="AD265" s="50" t="str">
        <f t="shared" si="112"/>
        <v/>
      </c>
      <c r="AE265" s="50" t="str">
        <f t="shared" si="113"/>
        <v/>
      </c>
      <c r="AF265" s="51" t="str">
        <f t="shared" si="114"/>
        <v/>
      </c>
      <c r="AG265" s="53"/>
      <c r="AH265" s="50" t="str">
        <f t="shared" si="115"/>
        <v/>
      </c>
      <c r="AI265" s="50" t="str">
        <f t="shared" si="116"/>
        <v/>
      </c>
      <c r="AJ265" s="53"/>
      <c r="AK265" s="50" t="str">
        <f t="shared" si="117"/>
        <v/>
      </c>
      <c r="AL265" s="50" t="str">
        <f t="shared" si="118"/>
        <v/>
      </c>
      <c r="AM265" s="50" t="str">
        <f t="shared" si="119"/>
        <v/>
      </c>
      <c r="AN265" s="50" t="str">
        <f t="shared" si="120"/>
        <v/>
      </c>
      <c r="AO265" s="50" t="str">
        <f t="shared" si="121"/>
        <v/>
      </c>
      <c r="AP265" s="50" t="str">
        <f t="shared" si="122"/>
        <v/>
      </c>
      <c r="AQ265" s="53"/>
      <c r="AR265" s="55" t="s">
        <v>15</v>
      </c>
      <c r="AS265" s="55"/>
      <c r="AT265" s="55"/>
      <c r="AU265" s="55"/>
      <c r="AV265" s="55"/>
      <c r="AW265" s="55"/>
      <c r="AX265" s="55"/>
    </row>
    <row r="266" spans="1:50" x14ac:dyDescent="0.25">
      <c r="A266" s="52">
        <f t="shared" si="128"/>
        <v>253</v>
      </c>
      <c r="B266" s="52" t="str">
        <f t="shared" si="123"/>
        <v/>
      </c>
      <c r="C266" s="8" t="str">
        <f t="shared" si="99"/>
        <v/>
      </c>
      <c r="D266" s="8" t="str">
        <f t="shared" si="100"/>
        <v/>
      </c>
      <c r="E266" s="53"/>
      <c r="F266" s="8" t="str">
        <f t="shared" si="101"/>
        <v/>
      </c>
      <c r="G266" s="8" t="str">
        <f t="shared" si="102"/>
        <v/>
      </c>
      <c r="H266" s="46" t="str">
        <f t="shared" si="97"/>
        <v/>
      </c>
      <c r="I266" s="47" t="str">
        <f t="shared" si="103"/>
        <v/>
      </c>
      <c r="J266" s="47" t="str">
        <f t="shared" si="104"/>
        <v/>
      </c>
      <c r="K266" s="46" t="str">
        <f t="shared" si="98"/>
        <v/>
      </c>
      <c r="L266" s="53"/>
      <c r="M266" s="54" t="str">
        <f>IF(A266&lt;=$B$5,IF(SUM($F$13:F265)&gt;0,SUMPRODUCT(((A266-$F$13:F265)^-$B$9)*($F$13:F265&gt;0)),0),"")</f>
        <v/>
      </c>
      <c r="N266" s="54" t="str">
        <f>IF(A266&lt;=$B$5,IF(SUM($G$13:G265)&gt;0,SUMPRODUCT(((A266-$G$13:G265)^-$B$9)*($G$13:G265&gt;0)),0),"")</f>
        <v/>
      </c>
      <c r="O266" s="49" t="str">
        <f t="shared" si="105"/>
        <v/>
      </c>
      <c r="P266" s="54" t="str">
        <f>IF(A266&lt;=$B$5,IF(SUM($I$13:I265)&lt;&gt;0,SUMPRODUCT(((A266-$I$13:I265)^-$B$9)*($I$13:I265&gt;0)),0),"")</f>
        <v/>
      </c>
      <c r="Q266" s="54" t="str">
        <f>IF(A266&lt;=$B$5,IF(SUM($J$13:J265)&gt;0,SUMPRODUCT(((A266-$J$13:J265)^-$B$9)*($J$13:J265&gt;0)),0),"")</f>
        <v/>
      </c>
      <c r="R266" s="49" t="str">
        <f t="shared" si="106"/>
        <v/>
      </c>
      <c r="S266" s="53"/>
      <c r="T266" s="54" t="str">
        <f t="shared" si="124"/>
        <v/>
      </c>
      <c r="U266" s="55" t="str">
        <f t="shared" si="125"/>
        <v/>
      </c>
      <c r="V266" s="49" t="str">
        <f t="shared" si="107"/>
        <v/>
      </c>
      <c r="W266" s="55" t="str">
        <f t="shared" si="126"/>
        <v/>
      </c>
      <c r="X266" s="55" t="str">
        <f t="shared" si="127"/>
        <v/>
      </c>
      <c r="Y266" s="49" t="str">
        <f t="shared" si="108"/>
        <v/>
      </c>
      <c r="Z266" s="53"/>
      <c r="AA266" s="50" t="str">
        <f t="shared" si="109"/>
        <v/>
      </c>
      <c r="AB266" s="50" t="str">
        <f t="shared" si="110"/>
        <v/>
      </c>
      <c r="AC266" s="51" t="str">
        <f t="shared" si="111"/>
        <v/>
      </c>
      <c r="AD266" s="50" t="str">
        <f t="shared" si="112"/>
        <v/>
      </c>
      <c r="AE266" s="50" t="str">
        <f t="shared" si="113"/>
        <v/>
      </c>
      <c r="AF266" s="51" t="str">
        <f t="shared" si="114"/>
        <v/>
      </c>
      <c r="AG266" s="53"/>
      <c r="AH266" s="50" t="str">
        <f t="shared" si="115"/>
        <v/>
      </c>
      <c r="AI266" s="50" t="str">
        <f t="shared" si="116"/>
        <v/>
      </c>
      <c r="AJ266" s="53"/>
      <c r="AK266" s="50" t="str">
        <f t="shared" si="117"/>
        <v/>
      </c>
      <c r="AL266" s="50" t="str">
        <f t="shared" si="118"/>
        <v/>
      </c>
      <c r="AM266" s="50" t="str">
        <f t="shared" si="119"/>
        <v/>
      </c>
      <c r="AN266" s="50" t="str">
        <f t="shared" si="120"/>
        <v/>
      </c>
      <c r="AO266" s="50" t="str">
        <f t="shared" si="121"/>
        <v/>
      </c>
      <c r="AP266" s="50" t="str">
        <f t="shared" si="122"/>
        <v/>
      </c>
      <c r="AQ266" s="53"/>
      <c r="AR266" s="55" t="s">
        <v>15</v>
      </c>
      <c r="AS266" s="55"/>
      <c r="AT266" s="55"/>
      <c r="AU266" s="55"/>
      <c r="AV266" s="55"/>
      <c r="AW266" s="55"/>
      <c r="AX266" s="55"/>
    </row>
    <row r="267" spans="1:50" x14ac:dyDescent="0.25">
      <c r="A267" s="52">
        <f t="shared" si="128"/>
        <v>254</v>
      </c>
      <c r="B267" s="52" t="str">
        <f t="shared" si="123"/>
        <v/>
      </c>
      <c r="C267" s="8" t="str">
        <f t="shared" si="99"/>
        <v/>
      </c>
      <c r="D267" s="8" t="str">
        <f t="shared" si="100"/>
        <v/>
      </c>
      <c r="E267" s="53"/>
      <c r="F267" s="8" t="str">
        <f t="shared" si="101"/>
        <v/>
      </c>
      <c r="G267" s="8" t="str">
        <f t="shared" si="102"/>
        <v/>
      </c>
      <c r="H267" s="46" t="str">
        <f t="shared" si="97"/>
        <v/>
      </c>
      <c r="I267" s="47" t="str">
        <f t="shared" si="103"/>
        <v/>
      </c>
      <c r="J267" s="47" t="str">
        <f t="shared" si="104"/>
        <v/>
      </c>
      <c r="K267" s="46" t="str">
        <f t="shared" si="98"/>
        <v/>
      </c>
      <c r="L267" s="53"/>
      <c r="M267" s="54" t="str">
        <f>IF(A267&lt;=$B$5,IF(SUM($F$13:F266)&gt;0,SUMPRODUCT(((A267-$F$13:F266)^-$B$9)*($F$13:F266&gt;0)),0),"")</f>
        <v/>
      </c>
      <c r="N267" s="54" t="str">
        <f>IF(A267&lt;=$B$5,IF(SUM($G$13:G266)&gt;0,SUMPRODUCT(((A267-$G$13:G266)^-$B$9)*($G$13:G266&gt;0)),0),"")</f>
        <v/>
      </c>
      <c r="O267" s="49" t="str">
        <f t="shared" si="105"/>
        <v/>
      </c>
      <c r="P267" s="54" t="str">
        <f>IF(A267&lt;=$B$5,IF(SUM($I$13:I266)&lt;&gt;0,SUMPRODUCT(((A267-$I$13:I266)^-$B$9)*($I$13:I266&gt;0)),0),"")</f>
        <v/>
      </c>
      <c r="Q267" s="54" t="str">
        <f>IF(A267&lt;=$B$5,IF(SUM($J$13:J266)&gt;0,SUMPRODUCT(((A267-$J$13:J266)^-$B$9)*($J$13:J266&gt;0)),0),"")</f>
        <v/>
      </c>
      <c r="R267" s="49" t="str">
        <f t="shared" si="106"/>
        <v/>
      </c>
      <c r="S267" s="53"/>
      <c r="T267" s="54" t="str">
        <f t="shared" si="124"/>
        <v/>
      </c>
      <c r="U267" s="55" t="str">
        <f t="shared" si="125"/>
        <v/>
      </c>
      <c r="V267" s="49" t="str">
        <f t="shared" si="107"/>
        <v/>
      </c>
      <c r="W267" s="55" t="str">
        <f t="shared" si="126"/>
        <v/>
      </c>
      <c r="X267" s="55" t="str">
        <f t="shared" si="127"/>
        <v/>
      </c>
      <c r="Y267" s="49" t="str">
        <f t="shared" si="108"/>
        <v/>
      </c>
      <c r="Z267" s="53"/>
      <c r="AA267" s="50" t="str">
        <f t="shared" si="109"/>
        <v/>
      </c>
      <c r="AB267" s="50" t="str">
        <f t="shared" si="110"/>
        <v/>
      </c>
      <c r="AC267" s="51" t="str">
        <f t="shared" si="111"/>
        <v/>
      </c>
      <c r="AD267" s="50" t="str">
        <f t="shared" si="112"/>
        <v/>
      </c>
      <c r="AE267" s="50" t="str">
        <f t="shared" si="113"/>
        <v/>
      </c>
      <c r="AF267" s="51" t="str">
        <f t="shared" si="114"/>
        <v/>
      </c>
      <c r="AG267" s="53"/>
      <c r="AH267" s="50" t="str">
        <f t="shared" si="115"/>
        <v/>
      </c>
      <c r="AI267" s="50" t="str">
        <f t="shared" si="116"/>
        <v/>
      </c>
      <c r="AJ267" s="53"/>
      <c r="AK267" s="50" t="str">
        <f t="shared" si="117"/>
        <v/>
      </c>
      <c r="AL267" s="50" t="str">
        <f t="shared" si="118"/>
        <v/>
      </c>
      <c r="AM267" s="50" t="str">
        <f t="shared" si="119"/>
        <v/>
      </c>
      <c r="AN267" s="50" t="str">
        <f t="shared" si="120"/>
        <v/>
      </c>
      <c r="AO267" s="50" t="str">
        <f t="shared" si="121"/>
        <v/>
      </c>
      <c r="AP267" s="50" t="str">
        <f t="shared" si="122"/>
        <v/>
      </c>
      <c r="AQ267" s="53"/>
      <c r="AR267" s="55" t="s">
        <v>15</v>
      </c>
      <c r="AS267" s="55"/>
      <c r="AT267" s="55"/>
      <c r="AU267" s="55"/>
      <c r="AV267" s="55"/>
      <c r="AW267" s="55"/>
      <c r="AX267" s="55"/>
    </row>
    <row r="268" spans="1:50" x14ac:dyDescent="0.25">
      <c r="A268" s="52">
        <f t="shared" si="128"/>
        <v>255</v>
      </c>
      <c r="B268" s="52" t="str">
        <f t="shared" si="123"/>
        <v/>
      </c>
      <c r="C268" s="8" t="str">
        <f t="shared" si="99"/>
        <v/>
      </c>
      <c r="D268" s="8" t="str">
        <f t="shared" si="100"/>
        <v/>
      </c>
      <c r="E268" s="53"/>
      <c r="F268" s="8" t="str">
        <f t="shared" si="101"/>
        <v/>
      </c>
      <c r="G268" s="8" t="str">
        <f t="shared" si="102"/>
        <v/>
      </c>
      <c r="H268" s="46" t="str">
        <f t="shared" si="97"/>
        <v/>
      </c>
      <c r="I268" s="47" t="str">
        <f t="shared" si="103"/>
        <v/>
      </c>
      <c r="J268" s="47" t="str">
        <f t="shared" si="104"/>
        <v/>
      </c>
      <c r="K268" s="46" t="str">
        <f t="shared" si="98"/>
        <v/>
      </c>
      <c r="L268" s="53"/>
      <c r="M268" s="54" t="str">
        <f>IF(A268&lt;=$B$5,IF(SUM($F$13:F267)&gt;0,SUMPRODUCT(((A268-$F$13:F267)^-$B$9)*($F$13:F267&gt;0)),0),"")</f>
        <v/>
      </c>
      <c r="N268" s="54" t="str">
        <f>IF(A268&lt;=$B$5,IF(SUM($G$13:G267)&gt;0,SUMPRODUCT(((A268-$G$13:G267)^-$B$9)*($G$13:G267&gt;0)),0),"")</f>
        <v/>
      </c>
      <c r="O268" s="49" t="str">
        <f t="shared" si="105"/>
        <v/>
      </c>
      <c r="P268" s="54" t="str">
        <f>IF(A268&lt;=$B$5,IF(SUM($I$13:I267)&lt;&gt;0,SUMPRODUCT(((A268-$I$13:I267)^-$B$9)*($I$13:I267&gt;0)),0),"")</f>
        <v/>
      </c>
      <c r="Q268" s="54" t="str">
        <f>IF(A268&lt;=$B$5,IF(SUM($J$13:J267)&gt;0,SUMPRODUCT(((A268-$J$13:J267)^-$B$9)*($J$13:J267&gt;0)),0),"")</f>
        <v/>
      </c>
      <c r="R268" s="49" t="str">
        <f t="shared" si="106"/>
        <v/>
      </c>
      <c r="S268" s="53"/>
      <c r="T268" s="54" t="str">
        <f t="shared" si="124"/>
        <v/>
      </c>
      <c r="U268" s="55" t="str">
        <f t="shared" si="125"/>
        <v/>
      </c>
      <c r="V268" s="49" t="str">
        <f t="shared" si="107"/>
        <v/>
      </c>
      <c r="W268" s="55" t="str">
        <f t="shared" si="126"/>
        <v/>
      </c>
      <c r="X268" s="55" t="str">
        <f t="shared" si="127"/>
        <v/>
      </c>
      <c r="Y268" s="49" t="str">
        <f t="shared" si="108"/>
        <v/>
      </c>
      <c r="Z268" s="53"/>
      <c r="AA268" s="50" t="str">
        <f t="shared" si="109"/>
        <v/>
      </c>
      <c r="AB268" s="50" t="str">
        <f t="shared" si="110"/>
        <v/>
      </c>
      <c r="AC268" s="51" t="str">
        <f t="shared" si="111"/>
        <v/>
      </c>
      <c r="AD268" s="50" t="str">
        <f t="shared" si="112"/>
        <v/>
      </c>
      <c r="AE268" s="50" t="str">
        <f t="shared" si="113"/>
        <v/>
      </c>
      <c r="AF268" s="51" t="str">
        <f t="shared" si="114"/>
        <v/>
      </c>
      <c r="AG268" s="53"/>
      <c r="AH268" s="50" t="str">
        <f t="shared" si="115"/>
        <v/>
      </c>
      <c r="AI268" s="50" t="str">
        <f t="shared" si="116"/>
        <v/>
      </c>
      <c r="AJ268" s="53"/>
      <c r="AK268" s="50" t="str">
        <f t="shared" si="117"/>
        <v/>
      </c>
      <c r="AL268" s="50" t="str">
        <f t="shared" si="118"/>
        <v/>
      </c>
      <c r="AM268" s="50" t="str">
        <f t="shared" si="119"/>
        <v/>
      </c>
      <c r="AN268" s="50" t="str">
        <f t="shared" si="120"/>
        <v/>
      </c>
      <c r="AO268" s="50" t="str">
        <f t="shared" si="121"/>
        <v/>
      </c>
      <c r="AP268" s="50" t="str">
        <f t="shared" si="122"/>
        <v/>
      </c>
      <c r="AQ268" s="53"/>
      <c r="AR268" s="55" t="s">
        <v>15</v>
      </c>
      <c r="AS268" s="55"/>
      <c r="AT268" s="55"/>
      <c r="AU268" s="55"/>
      <c r="AV268" s="55"/>
      <c r="AW268" s="55"/>
      <c r="AX268" s="55"/>
    </row>
    <row r="269" spans="1:50" x14ac:dyDescent="0.25">
      <c r="A269" s="52">
        <f t="shared" si="128"/>
        <v>256</v>
      </c>
      <c r="B269" s="52" t="str">
        <f t="shared" si="123"/>
        <v/>
      </c>
      <c r="C269" s="8" t="str">
        <f t="shared" si="99"/>
        <v/>
      </c>
      <c r="D269" s="8" t="str">
        <f t="shared" si="100"/>
        <v/>
      </c>
      <c r="E269" s="53"/>
      <c r="F269" s="8" t="str">
        <f t="shared" si="101"/>
        <v/>
      </c>
      <c r="G269" s="8" t="str">
        <f t="shared" si="102"/>
        <v/>
      </c>
      <c r="H269" s="46" t="str">
        <f t="shared" ref="H269:H332" si="129">IF(A269&lt;=$B$5,IF(A269=0,1,0),"")</f>
        <v/>
      </c>
      <c r="I269" s="47" t="str">
        <f t="shared" si="103"/>
        <v/>
      </c>
      <c r="J269" s="47" t="str">
        <f t="shared" si="104"/>
        <v/>
      </c>
      <c r="K269" s="46" t="str">
        <f t="shared" ref="K269:K332" si="130">IF(A269&lt;=$B$5,IF(A269=0,1,0),"")</f>
        <v/>
      </c>
      <c r="L269" s="53"/>
      <c r="M269" s="54" t="str">
        <f>IF(A269&lt;=$B$5,IF(SUM($F$13:F268)&gt;0,SUMPRODUCT(((A269-$F$13:F268)^-$B$9)*($F$13:F268&gt;0)),0),"")</f>
        <v/>
      </c>
      <c r="N269" s="54" t="str">
        <f>IF(A269&lt;=$B$5,IF(SUM($G$13:G268)&gt;0,SUMPRODUCT(((A269-$G$13:G268)^-$B$9)*($G$13:G268&gt;0)),0),"")</f>
        <v/>
      </c>
      <c r="O269" s="49" t="str">
        <f t="shared" si="105"/>
        <v/>
      </c>
      <c r="P269" s="54" t="str">
        <f>IF(A269&lt;=$B$5,IF(SUM($I$13:I268)&lt;&gt;0,SUMPRODUCT(((A269-$I$13:I268)^-$B$9)*($I$13:I268&gt;0)),0),"")</f>
        <v/>
      </c>
      <c r="Q269" s="54" t="str">
        <f>IF(A269&lt;=$B$5,IF(SUM($J$13:J268)&gt;0,SUMPRODUCT(((A269-$J$13:J268)^-$B$9)*($J$13:J268&gt;0)),0),"")</f>
        <v/>
      </c>
      <c r="R269" s="49" t="str">
        <f t="shared" si="106"/>
        <v/>
      </c>
      <c r="S269" s="53"/>
      <c r="T269" s="54" t="str">
        <f t="shared" si="124"/>
        <v/>
      </c>
      <c r="U269" s="55" t="str">
        <f t="shared" si="125"/>
        <v/>
      </c>
      <c r="V269" s="49" t="str">
        <f t="shared" si="107"/>
        <v/>
      </c>
      <c r="W269" s="55" t="str">
        <f t="shared" si="126"/>
        <v/>
      </c>
      <c r="X269" s="55" t="str">
        <f t="shared" si="127"/>
        <v/>
      </c>
      <c r="Y269" s="49" t="str">
        <f t="shared" si="108"/>
        <v/>
      </c>
      <c r="Z269" s="53"/>
      <c r="AA269" s="50" t="str">
        <f t="shared" si="109"/>
        <v/>
      </c>
      <c r="AB269" s="50" t="str">
        <f t="shared" si="110"/>
        <v/>
      </c>
      <c r="AC269" s="51" t="str">
        <f t="shared" si="111"/>
        <v/>
      </c>
      <c r="AD269" s="50" t="str">
        <f t="shared" si="112"/>
        <v/>
      </c>
      <c r="AE269" s="50" t="str">
        <f t="shared" si="113"/>
        <v/>
      </c>
      <c r="AF269" s="51" t="str">
        <f t="shared" si="114"/>
        <v/>
      </c>
      <c r="AG269" s="53"/>
      <c r="AH269" s="50" t="str">
        <f t="shared" si="115"/>
        <v/>
      </c>
      <c r="AI269" s="50" t="str">
        <f t="shared" si="116"/>
        <v/>
      </c>
      <c r="AJ269" s="53"/>
      <c r="AK269" s="50" t="str">
        <f t="shared" si="117"/>
        <v/>
      </c>
      <c r="AL269" s="50" t="str">
        <f t="shared" si="118"/>
        <v/>
      </c>
      <c r="AM269" s="50" t="str">
        <f t="shared" si="119"/>
        <v/>
      </c>
      <c r="AN269" s="50" t="str">
        <f t="shared" si="120"/>
        <v/>
      </c>
      <c r="AO269" s="50" t="str">
        <f t="shared" si="121"/>
        <v/>
      </c>
      <c r="AP269" s="50" t="str">
        <f t="shared" si="122"/>
        <v/>
      </c>
      <c r="AQ269" s="53"/>
      <c r="AR269" s="55" t="s">
        <v>15</v>
      </c>
      <c r="AS269" s="55"/>
      <c r="AT269" s="55"/>
      <c r="AU269" s="55"/>
      <c r="AV269" s="55"/>
      <c r="AW269" s="55"/>
      <c r="AX269" s="55"/>
    </row>
    <row r="270" spans="1:50" x14ac:dyDescent="0.25">
      <c r="A270" s="52">
        <f t="shared" si="128"/>
        <v>257</v>
      </c>
      <c r="B270" s="52" t="str">
        <f t="shared" si="123"/>
        <v/>
      </c>
      <c r="C270" s="8" t="str">
        <f t="shared" ref="C270:C333" si="131">IF(AND(B270=1,AR270&lt;=$B$3,A270&lt;=$B$5),$B$1,IF(AND(B270=1,AR270&gt;$B$3,A270&lt;=$B$5),$B$2,""))</f>
        <v/>
      </c>
      <c r="D270" s="8" t="str">
        <f t="shared" ref="D270:D333" si="132">IF(AND(B270=2,AR270&lt;=$D$3,A270&lt;=$B$5),$D$1,IF(AND(B270=2,AR270&gt;$D$3,A270&lt;=$B$5),$D$2,""))</f>
        <v/>
      </c>
      <c r="E270" s="53"/>
      <c r="F270" s="8" t="str">
        <f t="shared" ref="F270:F333" si="133">IF(A270&lt;=$B$5,IF(AND(C270=$B$1,C270&lt;&gt;""),A270,0),"")</f>
        <v/>
      </c>
      <c r="G270" s="8" t="str">
        <f t="shared" ref="G270:G333" si="134">IF(A270&lt;=$B$5,IF(AND(C270=$B$2,C270&lt;&gt;""),A270,0),"")</f>
        <v/>
      </c>
      <c r="H270" s="46" t="str">
        <f t="shared" si="129"/>
        <v/>
      </c>
      <c r="I270" s="47" t="str">
        <f t="shared" ref="I270:I333" si="135">IF(A270&lt;=$B$5,IF(AND(D270=$D$1,D270&lt;&gt;""),A270,0),"")</f>
        <v/>
      </c>
      <c r="J270" s="47" t="str">
        <f t="shared" ref="J270:J333" si="136">IF(A270&lt;=$B$5,IF(AND(D270=$D$2,D270&lt;&gt;""),A270,0),"")</f>
        <v/>
      </c>
      <c r="K270" s="46" t="str">
        <f t="shared" si="130"/>
        <v/>
      </c>
      <c r="L270" s="53"/>
      <c r="M270" s="54" t="str">
        <f>IF(A270&lt;=$B$5,IF(SUM($F$13:F269)&gt;0,SUMPRODUCT(((A270-$F$13:F269)^-$B$9)*($F$13:F269&gt;0)),0),"")</f>
        <v/>
      </c>
      <c r="N270" s="54" t="str">
        <f>IF(A270&lt;=$B$5,IF(SUM($G$13:G269)&gt;0,SUMPRODUCT(((A270-$G$13:G269)^-$B$9)*($G$13:G269&gt;0)),0),"")</f>
        <v/>
      </c>
      <c r="O270" s="49" t="str">
        <f t="shared" ref="O270:O333" si="137">IF(A270&lt;=$B$5,($A270-$A$13)^-$B$9,"")</f>
        <v/>
      </c>
      <c r="P270" s="54" t="str">
        <f>IF(A270&lt;=$B$5,IF(SUM($I$13:I269)&lt;&gt;0,SUMPRODUCT(((A270-$I$13:I269)^-$B$9)*($I$13:I269&gt;0)),0),"")</f>
        <v/>
      </c>
      <c r="Q270" s="54" t="str">
        <f>IF(A270&lt;=$B$5,IF(SUM($J$13:J269)&gt;0,SUMPRODUCT(((A270-$J$13:J269)^-$B$9)*($J$13:J269&gt;0)),0),"")</f>
        <v/>
      </c>
      <c r="R270" s="49" t="str">
        <f t="shared" ref="R270:R333" si="138">IF(A270&lt;=$B$5,($A270-$A$13)^-$B$9,"")</f>
        <v/>
      </c>
      <c r="S270" s="53"/>
      <c r="T270" s="54" t="str">
        <f t="shared" si="124"/>
        <v/>
      </c>
      <c r="U270" s="55" t="str">
        <f t="shared" si="125"/>
        <v/>
      </c>
      <c r="V270" s="49" t="str">
        <f t="shared" ref="V270:V333" si="139">IF(A270&lt;=$B$5,IF(O270&lt;&gt;0,LN(O270)+AM270,$V$13),"")</f>
        <v/>
      </c>
      <c r="W270" s="55" t="str">
        <f t="shared" si="126"/>
        <v/>
      </c>
      <c r="X270" s="55" t="str">
        <f t="shared" si="127"/>
        <v/>
      </c>
      <c r="Y270" s="49" t="str">
        <f t="shared" ref="Y270:Y333" si="140">IF(A270&lt;=$B$5,IF(R270&lt;&gt;0,LN(R270)+AP270,$Y$13),"")</f>
        <v/>
      </c>
      <c r="Z270" s="53"/>
      <c r="AA270" s="50" t="str">
        <f t="shared" ref="AA270:AA333" si="141">IF(A270&lt;=$B$5,((EXP(T270/$B$7))/(EXP(T270/$B$7)+EXP(U270/$B$7)+EXP(V270/$B$7))),"")</f>
        <v/>
      </c>
      <c r="AB270" s="50" t="str">
        <f t="shared" ref="AB270:AB333" si="142">IF(A270&lt;=$B$5,((EXP(U270/$B$7))/(EXP(T270/$B$7)+EXP(U270/$B$7)+EXP(V270/$B$7))),"")</f>
        <v/>
      </c>
      <c r="AC270" s="51" t="str">
        <f t="shared" ref="AC270:AC333" si="143">IF(A270&lt;=$B$5,((EXP(V270/$B$7))/(EXP(T270/$B$7)+EXP(U270/$B$7)+EXP(V270/$B$7))),"")</f>
        <v/>
      </c>
      <c r="AD270" s="50" t="str">
        <f t="shared" ref="AD270:AD333" si="144">IF(A270&lt;=$B$5,((EXP(W270/$B$7))/(EXP(W270/$B$7)+EXP(X270/$B$7)+EXP(Y270/$B$7))),"")</f>
        <v/>
      </c>
      <c r="AE270" s="50" t="str">
        <f t="shared" ref="AE270:AE333" si="145">IF(A270&lt;=$B$5,((EXP(X270/$B$7))/(EXP(W270/$B$7)+EXP(X270/$B$7)+EXP(Y270/$B$7))),"")</f>
        <v/>
      </c>
      <c r="AF270" s="51" t="str">
        <f t="shared" ref="AF270:AF333" si="146">IF(A270&lt;=$B$5,((EXP(Y270/$B$7))/(EXP(W270/$B$7)+EXP(X270/$B$7)+EXP(Y270/$B$7))),"")</f>
        <v/>
      </c>
      <c r="AG270" s="53"/>
      <c r="AH270" s="50" t="str">
        <f t="shared" ref="AH270:AH333" si="147">IF(A270&lt;=$B$5,AA270*$B$1+AB270*$B$2+AC270*$B$6,"")</f>
        <v/>
      </c>
      <c r="AI270" s="50" t="str">
        <f t="shared" ref="AI270:AI333" si="148">IF(A270&lt;=$B$5,AD270*$D$1+AE270*$D$2+AF270*$B$6,"")</f>
        <v/>
      </c>
      <c r="AJ270" s="53"/>
      <c r="AK270" s="50" t="str">
        <f t="shared" ref="AK270:AK333" si="149">IF(A270&lt;=$B$5,$B$8*LN((1-AS270)/AS270),"")</f>
        <v/>
      </c>
      <c r="AL270" s="50" t="str">
        <f t="shared" ref="AL270:AL333" si="150">IF(A270&lt;=$B$5,$B$8*LN((1-AT270)/AT270),"")</f>
        <v/>
      </c>
      <c r="AM270" s="50" t="str">
        <f t="shared" ref="AM270:AM333" si="151">IF(A270&lt;=$B$5,$B$8*LN((1-AW270)/AW270),"")</f>
        <v/>
      </c>
      <c r="AN270" s="50" t="str">
        <f t="shared" ref="AN270:AN333" si="152">IF(A270&lt;=$B$5,$B$8*LN((1-AU270)/AU270),"")</f>
        <v/>
      </c>
      <c r="AO270" s="50" t="str">
        <f t="shared" ref="AO270:AO333" si="153">IF(A270&lt;=$B$5,$B$8*LN((1-AV270)/AV270),"")</f>
        <v/>
      </c>
      <c r="AP270" s="50" t="str">
        <f t="shared" ref="AP270:AP333" si="154">IF(A270&lt;=$B$5,$B$8*LN((1-AX270)/AX270),"")</f>
        <v/>
      </c>
      <c r="AQ270" s="53"/>
      <c r="AR270" s="55" t="s">
        <v>15</v>
      </c>
      <c r="AS270" s="55"/>
      <c r="AT270" s="55"/>
      <c r="AU270" s="55"/>
      <c r="AV270" s="55"/>
      <c r="AW270" s="55"/>
      <c r="AX270" s="55"/>
    </row>
    <row r="271" spans="1:50" x14ac:dyDescent="0.25">
      <c r="A271" s="52">
        <f t="shared" si="128"/>
        <v>258</v>
      </c>
      <c r="B271" s="52" t="str">
        <f t="shared" ref="B271:B334" si="155">IF(A271&lt;=$B$5,IF(AH271&gt;AI271,1,2),"")</f>
        <v/>
      </c>
      <c r="C271" s="8" t="str">
        <f t="shared" si="131"/>
        <v/>
      </c>
      <c r="D271" s="8" t="str">
        <f t="shared" si="132"/>
        <v/>
      </c>
      <c r="E271" s="53"/>
      <c r="F271" s="8" t="str">
        <f t="shared" si="133"/>
        <v/>
      </c>
      <c r="G271" s="8" t="str">
        <f t="shared" si="134"/>
        <v/>
      </c>
      <c r="H271" s="46" t="str">
        <f t="shared" si="129"/>
        <v/>
      </c>
      <c r="I271" s="47" t="str">
        <f t="shared" si="135"/>
        <v/>
      </c>
      <c r="J271" s="47" t="str">
        <f t="shared" si="136"/>
        <v/>
      </c>
      <c r="K271" s="46" t="str">
        <f t="shared" si="130"/>
        <v/>
      </c>
      <c r="L271" s="53"/>
      <c r="M271" s="54" t="str">
        <f>IF(A271&lt;=$B$5,IF(SUM($F$13:F270)&gt;0,SUMPRODUCT(((A271-$F$13:F270)^-$B$9)*($F$13:F270&gt;0)),0),"")</f>
        <v/>
      </c>
      <c r="N271" s="54" t="str">
        <f>IF(A271&lt;=$B$5,IF(SUM($G$13:G270)&gt;0,SUMPRODUCT(((A271-$G$13:G270)^-$B$9)*($G$13:G270&gt;0)),0),"")</f>
        <v/>
      </c>
      <c r="O271" s="49" t="str">
        <f t="shared" si="137"/>
        <v/>
      </c>
      <c r="P271" s="54" t="str">
        <f>IF(A271&lt;=$B$5,IF(SUM($I$13:I270)&lt;&gt;0,SUMPRODUCT(((A271-$I$13:I270)^-$B$9)*($I$13:I270&gt;0)),0),"")</f>
        <v/>
      </c>
      <c r="Q271" s="54" t="str">
        <f>IF(A271&lt;=$B$5,IF(SUM($J$13:J270)&gt;0,SUMPRODUCT(((A271-$J$13:J270)^-$B$9)*($J$13:J270&gt;0)),0),"")</f>
        <v/>
      </c>
      <c r="R271" s="49" t="str">
        <f t="shared" si="138"/>
        <v/>
      </c>
      <c r="S271" s="53"/>
      <c r="T271" s="54" t="str">
        <f t="shared" ref="T271:T334" si="156">IF(A271&lt;=$B$5,IF(M271&lt;&gt;0,LN(M271)+AK271,$T$14),"")</f>
        <v/>
      </c>
      <c r="U271" s="55" t="str">
        <f t="shared" ref="U271:U334" si="157">IF(A271&lt;=$B$5,IF(N271&lt;&gt;0,LN(N271)+AL271,$U$14),"")</f>
        <v/>
      </c>
      <c r="V271" s="49" t="str">
        <f t="shared" si="139"/>
        <v/>
      </c>
      <c r="W271" s="55" t="str">
        <f t="shared" ref="W271:W334" si="158">IF(A271&lt;=$B$5,IF(P271&lt;&gt;0,LN(P271)+AN271,$W$14),"")</f>
        <v/>
      </c>
      <c r="X271" s="55" t="str">
        <f t="shared" ref="X271:X334" si="159">IF(A271&lt;=$B$5,IF(Q271&lt;&gt;0,LN(Q271)+AO271,$X$14),"")</f>
        <v/>
      </c>
      <c r="Y271" s="49" t="str">
        <f t="shared" si="140"/>
        <v/>
      </c>
      <c r="Z271" s="53"/>
      <c r="AA271" s="50" t="str">
        <f t="shared" si="141"/>
        <v/>
      </c>
      <c r="AB271" s="50" t="str">
        <f t="shared" si="142"/>
        <v/>
      </c>
      <c r="AC271" s="51" t="str">
        <f t="shared" si="143"/>
        <v/>
      </c>
      <c r="AD271" s="50" t="str">
        <f t="shared" si="144"/>
        <v/>
      </c>
      <c r="AE271" s="50" t="str">
        <f t="shared" si="145"/>
        <v/>
      </c>
      <c r="AF271" s="51" t="str">
        <f t="shared" si="146"/>
        <v/>
      </c>
      <c r="AG271" s="53"/>
      <c r="AH271" s="50" t="str">
        <f t="shared" si="147"/>
        <v/>
      </c>
      <c r="AI271" s="50" t="str">
        <f t="shared" si="148"/>
        <v/>
      </c>
      <c r="AJ271" s="53"/>
      <c r="AK271" s="50" t="str">
        <f t="shared" si="149"/>
        <v/>
      </c>
      <c r="AL271" s="50" t="str">
        <f t="shared" si="150"/>
        <v/>
      </c>
      <c r="AM271" s="50" t="str">
        <f t="shared" si="151"/>
        <v/>
      </c>
      <c r="AN271" s="50" t="str">
        <f t="shared" si="152"/>
        <v/>
      </c>
      <c r="AO271" s="50" t="str">
        <f t="shared" si="153"/>
        <v/>
      </c>
      <c r="AP271" s="50" t="str">
        <f t="shared" si="154"/>
        <v/>
      </c>
      <c r="AQ271" s="53"/>
      <c r="AR271" s="55" t="s">
        <v>15</v>
      </c>
      <c r="AS271" s="55"/>
      <c r="AT271" s="55"/>
      <c r="AU271" s="55"/>
      <c r="AV271" s="55"/>
      <c r="AW271" s="55"/>
      <c r="AX271" s="55"/>
    </row>
    <row r="272" spans="1:50" x14ac:dyDescent="0.25">
      <c r="A272" s="52">
        <f t="shared" si="128"/>
        <v>259</v>
      </c>
      <c r="B272" s="52" t="str">
        <f t="shared" si="155"/>
        <v/>
      </c>
      <c r="C272" s="8" t="str">
        <f t="shared" si="131"/>
        <v/>
      </c>
      <c r="D272" s="8" t="str">
        <f t="shared" si="132"/>
        <v/>
      </c>
      <c r="E272" s="53"/>
      <c r="F272" s="8" t="str">
        <f t="shared" si="133"/>
        <v/>
      </c>
      <c r="G272" s="8" t="str">
        <f t="shared" si="134"/>
        <v/>
      </c>
      <c r="H272" s="46" t="str">
        <f t="shared" si="129"/>
        <v/>
      </c>
      <c r="I272" s="47" t="str">
        <f t="shared" si="135"/>
        <v/>
      </c>
      <c r="J272" s="47" t="str">
        <f t="shared" si="136"/>
        <v/>
      </c>
      <c r="K272" s="46" t="str">
        <f t="shared" si="130"/>
        <v/>
      </c>
      <c r="L272" s="53"/>
      <c r="M272" s="54" t="str">
        <f>IF(A272&lt;=$B$5,IF(SUM($F$13:F271)&gt;0,SUMPRODUCT(((A272-$F$13:F271)^-$B$9)*($F$13:F271&gt;0)),0),"")</f>
        <v/>
      </c>
      <c r="N272" s="54" t="str">
        <f>IF(A272&lt;=$B$5,IF(SUM($G$13:G271)&gt;0,SUMPRODUCT(((A272-$G$13:G271)^-$B$9)*($G$13:G271&gt;0)),0),"")</f>
        <v/>
      </c>
      <c r="O272" s="49" t="str">
        <f t="shared" si="137"/>
        <v/>
      </c>
      <c r="P272" s="54" t="str">
        <f>IF(A272&lt;=$B$5,IF(SUM($I$13:I271)&lt;&gt;0,SUMPRODUCT(((A272-$I$13:I271)^-$B$9)*($I$13:I271&gt;0)),0),"")</f>
        <v/>
      </c>
      <c r="Q272" s="54" t="str">
        <f>IF(A272&lt;=$B$5,IF(SUM($J$13:J271)&gt;0,SUMPRODUCT(((A272-$J$13:J271)^-$B$9)*($J$13:J271&gt;0)),0),"")</f>
        <v/>
      </c>
      <c r="R272" s="49" t="str">
        <f t="shared" si="138"/>
        <v/>
      </c>
      <c r="S272" s="53"/>
      <c r="T272" s="54" t="str">
        <f t="shared" si="156"/>
        <v/>
      </c>
      <c r="U272" s="55" t="str">
        <f t="shared" si="157"/>
        <v/>
      </c>
      <c r="V272" s="49" t="str">
        <f t="shared" si="139"/>
        <v/>
      </c>
      <c r="W272" s="55" t="str">
        <f t="shared" si="158"/>
        <v/>
      </c>
      <c r="X272" s="55" t="str">
        <f t="shared" si="159"/>
        <v/>
      </c>
      <c r="Y272" s="49" t="str">
        <f t="shared" si="140"/>
        <v/>
      </c>
      <c r="Z272" s="53"/>
      <c r="AA272" s="50" t="str">
        <f t="shared" si="141"/>
        <v/>
      </c>
      <c r="AB272" s="50" t="str">
        <f t="shared" si="142"/>
        <v/>
      </c>
      <c r="AC272" s="51" t="str">
        <f t="shared" si="143"/>
        <v/>
      </c>
      <c r="AD272" s="50" t="str">
        <f t="shared" si="144"/>
        <v/>
      </c>
      <c r="AE272" s="50" t="str">
        <f t="shared" si="145"/>
        <v/>
      </c>
      <c r="AF272" s="51" t="str">
        <f t="shared" si="146"/>
        <v/>
      </c>
      <c r="AG272" s="53"/>
      <c r="AH272" s="50" t="str">
        <f t="shared" si="147"/>
        <v/>
      </c>
      <c r="AI272" s="50" t="str">
        <f t="shared" si="148"/>
        <v/>
      </c>
      <c r="AJ272" s="53"/>
      <c r="AK272" s="50" t="str">
        <f t="shared" si="149"/>
        <v/>
      </c>
      <c r="AL272" s="50" t="str">
        <f t="shared" si="150"/>
        <v/>
      </c>
      <c r="AM272" s="50" t="str">
        <f t="shared" si="151"/>
        <v/>
      </c>
      <c r="AN272" s="50" t="str">
        <f t="shared" si="152"/>
        <v/>
      </c>
      <c r="AO272" s="50" t="str">
        <f t="shared" si="153"/>
        <v/>
      </c>
      <c r="AP272" s="50" t="str">
        <f t="shared" si="154"/>
        <v/>
      </c>
      <c r="AQ272" s="53"/>
      <c r="AR272" s="55" t="s">
        <v>15</v>
      </c>
      <c r="AS272" s="55"/>
      <c r="AT272" s="55"/>
      <c r="AU272" s="55"/>
      <c r="AV272" s="55"/>
      <c r="AW272" s="55"/>
      <c r="AX272" s="55"/>
    </row>
    <row r="273" spans="1:50" x14ac:dyDescent="0.25">
      <c r="A273" s="52">
        <f t="shared" si="128"/>
        <v>260</v>
      </c>
      <c r="B273" s="52" t="str">
        <f t="shared" si="155"/>
        <v/>
      </c>
      <c r="C273" s="8" t="str">
        <f t="shared" si="131"/>
        <v/>
      </c>
      <c r="D273" s="8" t="str">
        <f t="shared" si="132"/>
        <v/>
      </c>
      <c r="E273" s="53"/>
      <c r="F273" s="8" t="str">
        <f t="shared" si="133"/>
        <v/>
      </c>
      <c r="G273" s="8" t="str">
        <f t="shared" si="134"/>
        <v/>
      </c>
      <c r="H273" s="46" t="str">
        <f t="shared" si="129"/>
        <v/>
      </c>
      <c r="I273" s="47" t="str">
        <f t="shared" si="135"/>
        <v/>
      </c>
      <c r="J273" s="47" t="str">
        <f t="shared" si="136"/>
        <v/>
      </c>
      <c r="K273" s="46" t="str">
        <f t="shared" si="130"/>
        <v/>
      </c>
      <c r="L273" s="53"/>
      <c r="M273" s="54" t="str">
        <f>IF(A273&lt;=$B$5,IF(SUM($F$13:F272)&gt;0,SUMPRODUCT(((A273-$F$13:F272)^-$B$9)*($F$13:F272&gt;0)),0),"")</f>
        <v/>
      </c>
      <c r="N273" s="54" t="str">
        <f>IF(A273&lt;=$B$5,IF(SUM($G$13:G272)&gt;0,SUMPRODUCT(((A273-$G$13:G272)^-$B$9)*($G$13:G272&gt;0)),0),"")</f>
        <v/>
      </c>
      <c r="O273" s="49" t="str">
        <f t="shared" si="137"/>
        <v/>
      </c>
      <c r="P273" s="54" t="str">
        <f>IF(A273&lt;=$B$5,IF(SUM($I$13:I272)&lt;&gt;0,SUMPRODUCT(((A273-$I$13:I272)^-$B$9)*($I$13:I272&gt;0)),0),"")</f>
        <v/>
      </c>
      <c r="Q273" s="54" t="str">
        <f>IF(A273&lt;=$B$5,IF(SUM($J$13:J272)&gt;0,SUMPRODUCT(((A273-$J$13:J272)^-$B$9)*($J$13:J272&gt;0)),0),"")</f>
        <v/>
      </c>
      <c r="R273" s="49" t="str">
        <f t="shared" si="138"/>
        <v/>
      </c>
      <c r="S273" s="53"/>
      <c r="T273" s="54" t="str">
        <f t="shared" si="156"/>
        <v/>
      </c>
      <c r="U273" s="55" t="str">
        <f t="shared" si="157"/>
        <v/>
      </c>
      <c r="V273" s="49" t="str">
        <f t="shared" si="139"/>
        <v/>
      </c>
      <c r="W273" s="55" t="str">
        <f t="shared" si="158"/>
        <v/>
      </c>
      <c r="X273" s="55" t="str">
        <f t="shared" si="159"/>
        <v/>
      </c>
      <c r="Y273" s="49" t="str">
        <f t="shared" si="140"/>
        <v/>
      </c>
      <c r="Z273" s="53"/>
      <c r="AA273" s="50" t="str">
        <f t="shared" si="141"/>
        <v/>
      </c>
      <c r="AB273" s="50" t="str">
        <f t="shared" si="142"/>
        <v/>
      </c>
      <c r="AC273" s="51" t="str">
        <f t="shared" si="143"/>
        <v/>
      </c>
      <c r="AD273" s="50" t="str">
        <f t="shared" si="144"/>
        <v/>
      </c>
      <c r="AE273" s="50" t="str">
        <f t="shared" si="145"/>
        <v/>
      </c>
      <c r="AF273" s="51" t="str">
        <f t="shared" si="146"/>
        <v/>
      </c>
      <c r="AG273" s="53"/>
      <c r="AH273" s="50" t="str">
        <f t="shared" si="147"/>
        <v/>
      </c>
      <c r="AI273" s="50" t="str">
        <f t="shared" si="148"/>
        <v/>
      </c>
      <c r="AJ273" s="53"/>
      <c r="AK273" s="50" t="str">
        <f t="shared" si="149"/>
        <v/>
      </c>
      <c r="AL273" s="50" t="str">
        <f t="shared" si="150"/>
        <v/>
      </c>
      <c r="AM273" s="50" t="str">
        <f t="shared" si="151"/>
        <v/>
      </c>
      <c r="AN273" s="50" t="str">
        <f t="shared" si="152"/>
        <v/>
      </c>
      <c r="AO273" s="50" t="str">
        <f t="shared" si="153"/>
        <v/>
      </c>
      <c r="AP273" s="50" t="str">
        <f t="shared" si="154"/>
        <v/>
      </c>
      <c r="AQ273" s="53"/>
      <c r="AR273" s="55" t="s">
        <v>15</v>
      </c>
      <c r="AS273" s="55"/>
      <c r="AT273" s="55"/>
      <c r="AU273" s="55"/>
      <c r="AV273" s="55"/>
      <c r="AW273" s="55"/>
      <c r="AX273" s="55"/>
    </row>
    <row r="274" spans="1:50" x14ac:dyDescent="0.25">
      <c r="A274" s="52">
        <f t="shared" si="128"/>
        <v>261</v>
      </c>
      <c r="B274" s="52" t="str">
        <f t="shared" si="155"/>
        <v/>
      </c>
      <c r="C274" s="8" t="str">
        <f t="shared" si="131"/>
        <v/>
      </c>
      <c r="D274" s="8" t="str">
        <f t="shared" si="132"/>
        <v/>
      </c>
      <c r="E274" s="53"/>
      <c r="F274" s="8" t="str">
        <f t="shared" si="133"/>
        <v/>
      </c>
      <c r="G274" s="8" t="str">
        <f t="shared" si="134"/>
        <v/>
      </c>
      <c r="H274" s="46" t="str">
        <f t="shared" si="129"/>
        <v/>
      </c>
      <c r="I274" s="47" t="str">
        <f t="shared" si="135"/>
        <v/>
      </c>
      <c r="J274" s="47" t="str">
        <f t="shared" si="136"/>
        <v/>
      </c>
      <c r="K274" s="46" t="str">
        <f t="shared" si="130"/>
        <v/>
      </c>
      <c r="L274" s="53"/>
      <c r="M274" s="54" t="str">
        <f>IF(A274&lt;=$B$5,IF(SUM($F$13:F273)&gt;0,SUMPRODUCT(((A274-$F$13:F273)^-$B$9)*($F$13:F273&gt;0)),0),"")</f>
        <v/>
      </c>
      <c r="N274" s="54" t="str">
        <f>IF(A274&lt;=$B$5,IF(SUM($G$13:G273)&gt;0,SUMPRODUCT(((A274-$G$13:G273)^-$B$9)*($G$13:G273&gt;0)),0),"")</f>
        <v/>
      </c>
      <c r="O274" s="49" t="str">
        <f t="shared" si="137"/>
        <v/>
      </c>
      <c r="P274" s="54" t="str">
        <f>IF(A274&lt;=$B$5,IF(SUM($I$13:I273)&lt;&gt;0,SUMPRODUCT(((A274-$I$13:I273)^-$B$9)*($I$13:I273&gt;0)),0),"")</f>
        <v/>
      </c>
      <c r="Q274" s="54" t="str">
        <f>IF(A274&lt;=$B$5,IF(SUM($J$13:J273)&gt;0,SUMPRODUCT(((A274-$J$13:J273)^-$B$9)*($J$13:J273&gt;0)),0),"")</f>
        <v/>
      </c>
      <c r="R274" s="49" t="str">
        <f t="shared" si="138"/>
        <v/>
      </c>
      <c r="S274" s="53"/>
      <c r="T274" s="54" t="str">
        <f t="shared" si="156"/>
        <v/>
      </c>
      <c r="U274" s="55" t="str">
        <f t="shared" si="157"/>
        <v/>
      </c>
      <c r="V274" s="49" t="str">
        <f t="shared" si="139"/>
        <v/>
      </c>
      <c r="W274" s="55" t="str">
        <f t="shared" si="158"/>
        <v/>
      </c>
      <c r="X274" s="55" t="str">
        <f t="shared" si="159"/>
        <v/>
      </c>
      <c r="Y274" s="49" t="str">
        <f t="shared" si="140"/>
        <v/>
      </c>
      <c r="Z274" s="53"/>
      <c r="AA274" s="50" t="str">
        <f t="shared" si="141"/>
        <v/>
      </c>
      <c r="AB274" s="50" t="str">
        <f t="shared" si="142"/>
        <v/>
      </c>
      <c r="AC274" s="51" t="str">
        <f t="shared" si="143"/>
        <v/>
      </c>
      <c r="AD274" s="50" t="str">
        <f t="shared" si="144"/>
        <v/>
      </c>
      <c r="AE274" s="50" t="str">
        <f t="shared" si="145"/>
        <v/>
      </c>
      <c r="AF274" s="51" t="str">
        <f t="shared" si="146"/>
        <v/>
      </c>
      <c r="AG274" s="53"/>
      <c r="AH274" s="50" t="str">
        <f t="shared" si="147"/>
        <v/>
      </c>
      <c r="AI274" s="50" t="str">
        <f t="shared" si="148"/>
        <v/>
      </c>
      <c r="AJ274" s="53"/>
      <c r="AK274" s="50" t="str">
        <f t="shared" si="149"/>
        <v/>
      </c>
      <c r="AL274" s="50" t="str">
        <f t="shared" si="150"/>
        <v/>
      </c>
      <c r="AM274" s="50" t="str">
        <f t="shared" si="151"/>
        <v/>
      </c>
      <c r="AN274" s="50" t="str">
        <f t="shared" si="152"/>
        <v/>
      </c>
      <c r="AO274" s="50" t="str">
        <f t="shared" si="153"/>
        <v/>
      </c>
      <c r="AP274" s="50" t="str">
        <f t="shared" si="154"/>
        <v/>
      </c>
      <c r="AQ274" s="53"/>
      <c r="AR274" s="55" t="s">
        <v>15</v>
      </c>
      <c r="AS274" s="55"/>
      <c r="AT274" s="55"/>
      <c r="AU274" s="55"/>
      <c r="AV274" s="55"/>
      <c r="AW274" s="55"/>
      <c r="AX274" s="55"/>
    </row>
    <row r="275" spans="1:50" x14ac:dyDescent="0.25">
      <c r="A275" s="52">
        <f t="shared" si="128"/>
        <v>262</v>
      </c>
      <c r="B275" s="52" t="str">
        <f t="shared" si="155"/>
        <v/>
      </c>
      <c r="C275" s="8" t="str">
        <f t="shared" si="131"/>
        <v/>
      </c>
      <c r="D275" s="8" t="str">
        <f t="shared" si="132"/>
        <v/>
      </c>
      <c r="E275" s="53"/>
      <c r="F275" s="8" t="str">
        <f t="shared" si="133"/>
        <v/>
      </c>
      <c r="G275" s="8" t="str">
        <f t="shared" si="134"/>
        <v/>
      </c>
      <c r="H275" s="46" t="str">
        <f t="shared" si="129"/>
        <v/>
      </c>
      <c r="I275" s="47" t="str">
        <f t="shared" si="135"/>
        <v/>
      </c>
      <c r="J275" s="47" t="str">
        <f t="shared" si="136"/>
        <v/>
      </c>
      <c r="K275" s="46" t="str">
        <f t="shared" si="130"/>
        <v/>
      </c>
      <c r="L275" s="53"/>
      <c r="M275" s="54" t="str">
        <f>IF(A275&lt;=$B$5,IF(SUM($F$13:F274)&gt;0,SUMPRODUCT(((A275-$F$13:F274)^-$B$9)*($F$13:F274&gt;0)),0),"")</f>
        <v/>
      </c>
      <c r="N275" s="54" t="str">
        <f>IF(A275&lt;=$B$5,IF(SUM($G$13:G274)&gt;0,SUMPRODUCT(((A275-$G$13:G274)^-$B$9)*($G$13:G274&gt;0)),0),"")</f>
        <v/>
      </c>
      <c r="O275" s="49" t="str">
        <f t="shared" si="137"/>
        <v/>
      </c>
      <c r="P275" s="54" t="str">
        <f>IF(A275&lt;=$B$5,IF(SUM($I$13:I274)&lt;&gt;0,SUMPRODUCT(((A275-$I$13:I274)^-$B$9)*($I$13:I274&gt;0)),0),"")</f>
        <v/>
      </c>
      <c r="Q275" s="54" t="str">
        <f>IF(A275&lt;=$B$5,IF(SUM($J$13:J274)&gt;0,SUMPRODUCT(((A275-$J$13:J274)^-$B$9)*($J$13:J274&gt;0)),0),"")</f>
        <v/>
      </c>
      <c r="R275" s="49" t="str">
        <f t="shared" si="138"/>
        <v/>
      </c>
      <c r="S275" s="53"/>
      <c r="T275" s="54" t="str">
        <f t="shared" si="156"/>
        <v/>
      </c>
      <c r="U275" s="55" t="str">
        <f t="shared" si="157"/>
        <v/>
      </c>
      <c r="V275" s="49" t="str">
        <f t="shared" si="139"/>
        <v/>
      </c>
      <c r="W275" s="55" t="str">
        <f t="shared" si="158"/>
        <v/>
      </c>
      <c r="X275" s="55" t="str">
        <f t="shared" si="159"/>
        <v/>
      </c>
      <c r="Y275" s="49" t="str">
        <f t="shared" si="140"/>
        <v/>
      </c>
      <c r="Z275" s="53"/>
      <c r="AA275" s="50" t="str">
        <f t="shared" si="141"/>
        <v/>
      </c>
      <c r="AB275" s="50" t="str">
        <f t="shared" si="142"/>
        <v/>
      </c>
      <c r="AC275" s="51" t="str">
        <f t="shared" si="143"/>
        <v/>
      </c>
      <c r="AD275" s="50" t="str">
        <f t="shared" si="144"/>
        <v/>
      </c>
      <c r="AE275" s="50" t="str">
        <f t="shared" si="145"/>
        <v/>
      </c>
      <c r="AF275" s="51" t="str">
        <f t="shared" si="146"/>
        <v/>
      </c>
      <c r="AG275" s="53"/>
      <c r="AH275" s="50" t="str">
        <f t="shared" si="147"/>
        <v/>
      </c>
      <c r="AI275" s="50" t="str">
        <f t="shared" si="148"/>
        <v/>
      </c>
      <c r="AJ275" s="53"/>
      <c r="AK275" s="50" t="str">
        <f t="shared" si="149"/>
        <v/>
      </c>
      <c r="AL275" s="50" t="str">
        <f t="shared" si="150"/>
        <v/>
      </c>
      <c r="AM275" s="50" t="str">
        <f t="shared" si="151"/>
        <v/>
      </c>
      <c r="AN275" s="50" t="str">
        <f t="shared" si="152"/>
        <v/>
      </c>
      <c r="AO275" s="50" t="str">
        <f t="shared" si="153"/>
        <v/>
      </c>
      <c r="AP275" s="50" t="str">
        <f t="shared" si="154"/>
        <v/>
      </c>
      <c r="AQ275" s="53"/>
      <c r="AR275" s="55" t="s">
        <v>15</v>
      </c>
      <c r="AS275" s="55"/>
      <c r="AT275" s="55"/>
      <c r="AU275" s="55"/>
      <c r="AV275" s="55"/>
      <c r="AW275" s="55"/>
      <c r="AX275" s="55"/>
    </row>
    <row r="276" spans="1:50" x14ac:dyDescent="0.25">
      <c r="A276" s="52">
        <f t="shared" si="128"/>
        <v>263</v>
      </c>
      <c r="B276" s="52" t="str">
        <f t="shared" si="155"/>
        <v/>
      </c>
      <c r="C276" s="8" t="str">
        <f t="shared" si="131"/>
        <v/>
      </c>
      <c r="D276" s="8" t="str">
        <f t="shared" si="132"/>
        <v/>
      </c>
      <c r="E276" s="53"/>
      <c r="F276" s="8" t="str">
        <f t="shared" si="133"/>
        <v/>
      </c>
      <c r="G276" s="8" t="str">
        <f t="shared" si="134"/>
        <v/>
      </c>
      <c r="H276" s="46" t="str">
        <f t="shared" si="129"/>
        <v/>
      </c>
      <c r="I276" s="47" t="str">
        <f t="shared" si="135"/>
        <v/>
      </c>
      <c r="J276" s="47" t="str">
        <f t="shared" si="136"/>
        <v/>
      </c>
      <c r="K276" s="46" t="str">
        <f t="shared" si="130"/>
        <v/>
      </c>
      <c r="L276" s="53"/>
      <c r="M276" s="54" t="str">
        <f>IF(A276&lt;=$B$5,IF(SUM($F$13:F275)&gt;0,SUMPRODUCT(((A276-$F$13:F275)^-$B$9)*($F$13:F275&gt;0)),0),"")</f>
        <v/>
      </c>
      <c r="N276" s="54" t="str">
        <f>IF(A276&lt;=$B$5,IF(SUM($G$13:G275)&gt;0,SUMPRODUCT(((A276-$G$13:G275)^-$B$9)*($G$13:G275&gt;0)),0),"")</f>
        <v/>
      </c>
      <c r="O276" s="49" t="str">
        <f t="shared" si="137"/>
        <v/>
      </c>
      <c r="P276" s="54" t="str">
        <f>IF(A276&lt;=$B$5,IF(SUM($I$13:I275)&lt;&gt;0,SUMPRODUCT(((A276-$I$13:I275)^-$B$9)*($I$13:I275&gt;0)),0),"")</f>
        <v/>
      </c>
      <c r="Q276" s="54" t="str">
        <f>IF(A276&lt;=$B$5,IF(SUM($J$13:J275)&gt;0,SUMPRODUCT(((A276-$J$13:J275)^-$B$9)*($J$13:J275&gt;0)),0),"")</f>
        <v/>
      </c>
      <c r="R276" s="49" t="str">
        <f t="shared" si="138"/>
        <v/>
      </c>
      <c r="S276" s="53"/>
      <c r="T276" s="54" t="str">
        <f t="shared" si="156"/>
        <v/>
      </c>
      <c r="U276" s="55" t="str">
        <f t="shared" si="157"/>
        <v/>
      </c>
      <c r="V276" s="49" t="str">
        <f t="shared" si="139"/>
        <v/>
      </c>
      <c r="W276" s="55" t="str">
        <f t="shared" si="158"/>
        <v/>
      </c>
      <c r="X276" s="55" t="str">
        <f t="shared" si="159"/>
        <v/>
      </c>
      <c r="Y276" s="49" t="str">
        <f t="shared" si="140"/>
        <v/>
      </c>
      <c r="Z276" s="53"/>
      <c r="AA276" s="50" t="str">
        <f t="shared" si="141"/>
        <v/>
      </c>
      <c r="AB276" s="50" t="str">
        <f t="shared" si="142"/>
        <v/>
      </c>
      <c r="AC276" s="51" t="str">
        <f t="shared" si="143"/>
        <v/>
      </c>
      <c r="AD276" s="50" t="str">
        <f t="shared" si="144"/>
        <v/>
      </c>
      <c r="AE276" s="50" t="str">
        <f t="shared" si="145"/>
        <v/>
      </c>
      <c r="AF276" s="51" t="str">
        <f t="shared" si="146"/>
        <v/>
      </c>
      <c r="AG276" s="53"/>
      <c r="AH276" s="50" t="str">
        <f t="shared" si="147"/>
        <v/>
      </c>
      <c r="AI276" s="50" t="str">
        <f t="shared" si="148"/>
        <v/>
      </c>
      <c r="AJ276" s="53"/>
      <c r="AK276" s="50" t="str">
        <f t="shared" si="149"/>
        <v/>
      </c>
      <c r="AL276" s="50" t="str">
        <f t="shared" si="150"/>
        <v/>
      </c>
      <c r="AM276" s="50" t="str">
        <f t="shared" si="151"/>
        <v/>
      </c>
      <c r="AN276" s="50" t="str">
        <f t="shared" si="152"/>
        <v/>
      </c>
      <c r="AO276" s="50" t="str">
        <f t="shared" si="153"/>
        <v/>
      </c>
      <c r="AP276" s="50" t="str">
        <f t="shared" si="154"/>
        <v/>
      </c>
      <c r="AQ276" s="53"/>
      <c r="AR276" s="55" t="s">
        <v>15</v>
      </c>
      <c r="AS276" s="55"/>
      <c r="AT276" s="55"/>
      <c r="AU276" s="55"/>
      <c r="AV276" s="55"/>
      <c r="AW276" s="55"/>
      <c r="AX276" s="55"/>
    </row>
    <row r="277" spans="1:50" x14ac:dyDescent="0.25">
      <c r="A277" s="52">
        <f t="shared" si="128"/>
        <v>264</v>
      </c>
      <c r="B277" s="52" t="str">
        <f t="shared" si="155"/>
        <v/>
      </c>
      <c r="C277" s="8" t="str">
        <f t="shared" si="131"/>
        <v/>
      </c>
      <c r="D277" s="8" t="str">
        <f t="shared" si="132"/>
        <v/>
      </c>
      <c r="E277" s="53"/>
      <c r="F277" s="8" t="str">
        <f t="shared" si="133"/>
        <v/>
      </c>
      <c r="G277" s="8" t="str">
        <f t="shared" si="134"/>
        <v/>
      </c>
      <c r="H277" s="46" t="str">
        <f t="shared" si="129"/>
        <v/>
      </c>
      <c r="I277" s="47" t="str">
        <f t="shared" si="135"/>
        <v/>
      </c>
      <c r="J277" s="47" t="str">
        <f t="shared" si="136"/>
        <v/>
      </c>
      <c r="K277" s="46" t="str">
        <f t="shared" si="130"/>
        <v/>
      </c>
      <c r="L277" s="53"/>
      <c r="M277" s="54" t="str">
        <f>IF(A277&lt;=$B$5,IF(SUM($F$13:F276)&gt;0,SUMPRODUCT(((A277-$F$13:F276)^-$B$9)*($F$13:F276&gt;0)),0),"")</f>
        <v/>
      </c>
      <c r="N277" s="54" t="str">
        <f>IF(A277&lt;=$B$5,IF(SUM($G$13:G276)&gt;0,SUMPRODUCT(((A277-$G$13:G276)^-$B$9)*($G$13:G276&gt;0)),0),"")</f>
        <v/>
      </c>
      <c r="O277" s="49" t="str">
        <f t="shared" si="137"/>
        <v/>
      </c>
      <c r="P277" s="54" t="str">
        <f>IF(A277&lt;=$B$5,IF(SUM($I$13:I276)&lt;&gt;0,SUMPRODUCT(((A277-$I$13:I276)^-$B$9)*($I$13:I276&gt;0)),0),"")</f>
        <v/>
      </c>
      <c r="Q277" s="54" t="str">
        <f>IF(A277&lt;=$B$5,IF(SUM($J$13:J276)&gt;0,SUMPRODUCT(((A277-$J$13:J276)^-$B$9)*($J$13:J276&gt;0)),0),"")</f>
        <v/>
      </c>
      <c r="R277" s="49" t="str">
        <f t="shared" si="138"/>
        <v/>
      </c>
      <c r="S277" s="53"/>
      <c r="T277" s="54" t="str">
        <f t="shared" si="156"/>
        <v/>
      </c>
      <c r="U277" s="55" t="str">
        <f t="shared" si="157"/>
        <v/>
      </c>
      <c r="V277" s="49" t="str">
        <f t="shared" si="139"/>
        <v/>
      </c>
      <c r="W277" s="55" t="str">
        <f t="shared" si="158"/>
        <v/>
      </c>
      <c r="X277" s="55" t="str">
        <f t="shared" si="159"/>
        <v/>
      </c>
      <c r="Y277" s="49" t="str">
        <f t="shared" si="140"/>
        <v/>
      </c>
      <c r="Z277" s="53"/>
      <c r="AA277" s="50" t="str">
        <f t="shared" si="141"/>
        <v/>
      </c>
      <c r="AB277" s="50" t="str">
        <f t="shared" si="142"/>
        <v/>
      </c>
      <c r="AC277" s="51" t="str">
        <f t="shared" si="143"/>
        <v/>
      </c>
      <c r="AD277" s="50" t="str">
        <f t="shared" si="144"/>
        <v/>
      </c>
      <c r="AE277" s="50" t="str">
        <f t="shared" si="145"/>
        <v/>
      </c>
      <c r="AF277" s="51" t="str">
        <f t="shared" si="146"/>
        <v/>
      </c>
      <c r="AG277" s="53"/>
      <c r="AH277" s="50" t="str">
        <f t="shared" si="147"/>
        <v/>
      </c>
      <c r="AI277" s="50" t="str">
        <f t="shared" si="148"/>
        <v/>
      </c>
      <c r="AJ277" s="53"/>
      <c r="AK277" s="50" t="str">
        <f t="shared" si="149"/>
        <v/>
      </c>
      <c r="AL277" s="50" t="str">
        <f t="shared" si="150"/>
        <v/>
      </c>
      <c r="AM277" s="50" t="str">
        <f t="shared" si="151"/>
        <v/>
      </c>
      <c r="AN277" s="50" t="str">
        <f t="shared" si="152"/>
        <v/>
      </c>
      <c r="AO277" s="50" t="str">
        <f t="shared" si="153"/>
        <v/>
      </c>
      <c r="AP277" s="50" t="str">
        <f t="shared" si="154"/>
        <v/>
      </c>
      <c r="AQ277" s="53"/>
      <c r="AR277" s="55" t="s">
        <v>15</v>
      </c>
      <c r="AS277" s="55"/>
      <c r="AT277" s="55"/>
      <c r="AU277" s="55"/>
      <c r="AV277" s="55"/>
      <c r="AW277" s="55"/>
      <c r="AX277" s="55"/>
    </row>
    <row r="278" spans="1:50" x14ac:dyDescent="0.25">
      <c r="A278" s="52">
        <f t="shared" si="128"/>
        <v>265</v>
      </c>
      <c r="B278" s="52" t="str">
        <f t="shared" si="155"/>
        <v/>
      </c>
      <c r="C278" s="8" t="str">
        <f t="shared" si="131"/>
        <v/>
      </c>
      <c r="D278" s="8" t="str">
        <f t="shared" si="132"/>
        <v/>
      </c>
      <c r="E278" s="53"/>
      <c r="F278" s="8" t="str">
        <f t="shared" si="133"/>
        <v/>
      </c>
      <c r="G278" s="8" t="str">
        <f t="shared" si="134"/>
        <v/>
      </c>
      <c r="H278" s="46" t="str">
        <f t="shared" si="129"/>
        <v/>
      </c>
      <c r="I278" s="47" t="str">
        <f t="shared" si="135"/>
        <v/>
      </c>
      <c r="J278" s="47" t="str">
        <f t="shared" si="136"/>
        <v/>
      </c>
      <c r="K278" s="46" t="str">
        <f t="shared" si="130"/>
        <v/>
      </c>
      <c r="L278" s="53"/>
      <c r="M278" s="54" t="str">
        <f>IF(A278&lt;=$B$5,IF(SUM($F$13:F277)&gt;0,SUMPRODUCT(((A278-$F$13:F277)^-$B$9)*($F$13:F277&gt;0)),0),"")</f>
        <v/>
      </c>
      <c r="N278" s="54" t="str">
        <f>IF(A278&lt;=$B$5,IF(SUM($G$13:G277)&gt;0,SUMPRODUCT(((A278-$G$13:G277)^-$B$9)*($G$13:G277&gt;0)),0),"")</f>
        <v/>
      </c>
      <c r="O278" s="49" t="str">
        <f t="shared" si="137"/>
        <v/>
      </c>
      <c r="P278" s="54" t="str">
        <f>IF(A278&lt;=$B$5,IF(SUM($I$13:I277)&lt;&gt;0,SUMPRODUCT(((A278-$I$13:I277)^-$B$9)*($I$13:I277&gt;0)),0),"")</f>
        <v/>
      </c>
      <c r="Q278" s="54" t="str">
        <f>IF(A278&lt;=$B$5,IF(SUM($J$13:J277)&gt;0,SUMPRODUCT(((A278-$J$13:J277)^-$B$9)*($J$13:J277&gt;0)),0),"")</f>
        <v/>
      </c>
      <c r="R278" s="49" t="str">
        <f t="shared" si="138"/>
        <v/>
      </c>
      <c r="S278" s="53"/>
      <c r="T278" s="54" t="str">
        <f t="shared" si="156"/>
        <v/>
      </c>
      <c r="U278" s="55" t="str">
        <f t="shared" si="157"/>
        <v/>
      </c>
      <c r="V278" s="49" t="str">
        <f t="shared" si="139"/>
        <v/>
      </c>
      <c r="W278" s="55" t="str">
        <f t="shared" si="158"/>
        <v/>
      </c>
      <c r="X278" s="55" t="str">
        <f t="shared" si="159"/>
        <v/>
      </c>
      <c r="Y278" s="49" t="str">
        <f t="shared" si="140"/>
        <v/>
      </c>
      <c r="Z278" s="53"/>
      <c r="AA278" s="50" t="str">
        <f t="shared" si="141"/>
        <v/>
      </c>
      <c r="AB278" s="50" t="str">
        <f t="shared" si="142"/>
        <v/>
      </c>
      <c r="AC278" s="51" t="str">
        <f t="shared" si="143"/>
        <v/>
      </c>
      <c r="AD278" s="50" t="str">
        <f t="shared" si="144"/>
        <v/>
      </c>
      <c r="AE278" s="50" t="str">
        <f t="shared" si="145"/>
        <v/>
      </c>
      <c r="AF278" s="51" t="str">
        <f t="shared" si="146"/>
        <v/>
      </c>
      <c r="AG278" s="53"/>
      <c r="AH278" s="50" t="str">
        <f t="shared" si="147"/>
        <v/>
      </c>
      <c r="AI278" s="50" t="str">
        <f t="shared" si="148"/>
        <v/>
      </c>
      <c r="AJ278" s="53"/>
      <c r="AK278" s="50" t="str">
        <f t="shared" si="149"/>
        <v/>
      </c>
      <c r="AL278" s="50" t="str">
        <f t="shared" si="150"/>
        <v/>
      </c>
      <c r="AM278" s="50" t="str">
        <f t="shared" si="151"/>
        <v/>
      </c>
      <c r="AN278" s="50" t="str">
        <f t="shared" si="152"/>
        <v/>
      </c>
      <c r="AO278" s="50" t="str">
        <f t="shared" si="153"/>
        <v/>
      </c>
      <c r="AP278" s="50" t="str">
        <f t="shared" si="154"/>
        <v/>
      </c>
      <c r="AQ278" s="53"/>
      <c r="AR278" s="55" t="s">
        <v>15</v>
      </c>
      <c r="AS278" s="55"/>
      <c r="AT278" s="55"/>
      <c r="AU278" s="55"/>
      <c r="AV278" s="55"/>
      <c r="AW278" s="55"/>
      <c r="AX278" s="55"/>
    </row>
    <row r="279" spans="1:50" x14ac:dyDescent="0.25">
      <c r="A279" s="52">
        <f t="shared" si="128"/>
        <v>266</v>
      </c>
      <c r="B279" s="52" t="str">
        <f t="shared" si="155"/>
        <v/>
      </c>
      <c r="C279" s="8" t="str">
        <f t="shared" si="131"/>
        <v/>
      </c>
      <c r="D279" s="8" t="str">
        <f t="shared" si="132"/>
        <v/>
      </c>
      <c r="E279" s="53"/>
      <c r="F279" s="8" t="str">
        <f t="shared" si="133"/>
        <v/>
      </c>
      <c r="G279" s="8" t="str">
        <f t="shared" si="134"/>
        <v/>
      </c>
      <c r="H279" s="46" t="str">
        <f t="shared" si="129"/>
        <v/>
      </c>
      <c r="I279" s="47" t="str">
        <f t="shared" si="135"/>
        <v/>
      </c>
      <c r="J279" s="47" t="str">
        <f t="shared" si="136"/>
        <v/>
      </c>
      <c r="K279" s="46" t="str">
        <f t="shared" si="130"/>
        <v/>
      </c>
      <c r="L279" s="53"/>
      <c r="M279" s="54" t="str">
        <f>IF(A279&lt;=$B$5,IF(SUM($F$13:F278)&gt;0,SUMPRODUCT(((A279-$F$13:F278)^-$B$9)*($F$13:F278&gt;0)),0),"")</f>
        <v/>
      </c>
      <c r="N279" s="54" t="str">
        <f>IF(A279&lt;=$B$5,IF(SUM($G$13:G278)&gt;0,SUMPRODUCT(((A279-$G$13:G278)^-$B$9)*($G$13:G278&gt;0)),0),"")</f>
        <v/>
      </c>
      <c r="O279" s="49" t="str">
        <f t="shared" si="137"/>
        <v/>
      </c>
      <c r="P279" s="54" t="str">
        <f>IF(A279&lt;=$B$5,IF(SUM($I$13:I278)&lt;&gt;0,SUMPRODUCT(((A279-$I$13:I278)^-$B$9)*($I$13:I278&gt;0)),0),"")</f>
        <v/>
      </c>
      <c r="Q279" s="54" t="str">
        <f>IF(A279&lt;=$B$5,IF(SUM($J$13:J278)&gt;0,SUMPRODUCT(((A279-$J$13:J278)^-$B$9)*($J$13:J278&gt;0)),0),"")</f>
        <v/>
      </c>
      <c r="R279" s="49" t="str">
        <f t="shared" si="138"/>
        <v/>
      </c>
      <c r="S279" s="53"/>
      <c r="T279" s="54" t="str">
        <f t="shared" si="156"/>
        <v/>
      </c>
      <c r="U279" s="55" t="str">
        <f t="shared" si="157"/>
        <v/>
      </c>
      <c r="V279" s="49" t="str">
        <f t="shared" si="139"/>
        <v/>
      </c>
      <c r="W279" s="55" t="str">
        <f t="shared" si="158"/>
        <v/>
      </c>
      <c r="X279" s="55" t="str">
        <f t="shared" si="159"/>
        <v/>
      </c>
      <c r="Y279" s="49" t="str">
        <f t="shared" si="140"/>
        <v/>
      </c>
      <c r="Z279" s="53"/>
      <c r="AA279" s="50" t="str">
        <f t="shared" si="141"/>
        <v/>
      </c>
      <c r="AB279" s="50" t="str">
        <f t="shared" si="142"/>
        <v/>
      </c>
      <c r="AC279" s="51" t="str">
        <f t="shared" si="143"/>
        <v/>
      </c>
      <c r="AD279" s="50" t="str">
        <f t="shared" si="144"/>
        <v/>
      </c>
      <c r="AE279" s="50" t="str">
        <f t="shared" si="145"/>
        <v/>
      </c>
      <c r="AF279" s="51" t="str">
        <f t="shared" si="146"/>
        <v/>
      </c>
      <c r="AG279" s="53"/>
      <c r="AH279" s="50" t="str">
        <f t="shared" si="147"/>
        <v/>
      </c>
      <c r="AI279" s="50" t="str">
        <f t="shared" si="148"/>
        <v/>
      </c>
      <c r="AJ279" s="53"/>
      <c r="AK279" s="50" t="str">
        <f t="shared" si="149"/>
        <v/>
      </c>
      <c r="AL279" s="50" t="str">
        <f t="shared" si="150"/>
        <v/>
      </c>
      <c r="AM279" s="50" t="str">
        <f t="shared" si="151"/>
        <v/>
      </c>
      <c r="AN279" s="50" t="str">
        <f t="shared" si="152"/>
        <v/>
      </c>
      <c r="AO279" s="50" t="str">
        <f t="shared" si="153"/>
        <v/>
      </c>
      <c r="AP279" s="50" t="str">
        <f t="shared" si="154"/>
        <v/>
      </c>
      <c r="AQ279" s="53"/>
      <c r="AR279" s="55" t="s">
        <v>15</v>
      </c>
      <c r="AS279" s="55"/>
      <c r="AT279" s="55"/>
      <c r="AU279" s="55"/>
      <c r="AV279" s="55"/>
      <c r="AW279" s="55"/>
      <c r="AX279" s="55"/>
    </row>
    <row r="280" spans="1:50" x14ac:dyDescent="0.25">
      <c r="A280" s="52">
        <f t="shared" si="128"/>
        <v>267</v>
      </c>
      <c r="B280" s="52" t="str">
        <f t="shared" si="155"/>
        <v/>
      </c>
      <c r="C280" s="8" t="str">
        <f t="shared" si="131"/>
        <v/>
      </c>
      <c r="D280" s="8" t="str">
        <f t="shared" si="132"/>
        <v/>
      </c>
      <c r="E280" s="53"/>
      <c r="F280" s="8" t="str">
        <f t="shared" si="133"/>
        <v/>
      </c>
      <c r="G280" s="8" t="str">
        <f t="shared" si="134"/>
        <v/>
      </c>
      <c r="H280" s="46" t="str">
        <f t="shared" si="129"/>
        <v/>
      </c>
      <c r="I280" s="47" t="str">
        <f t="shared" si="135"/>
        <v/>
      </c>
      <c r="J280" s="47" t="str">
        <f t="shared" si="136"/>
        <v/>
      </c>
      <c r="K280" s="46" t="str">
        <f t="shared" si="130"/>
        <v/>
      </c>
      <c r="L280" s="53"/>
      <c r="M280" s="54" t="str">
        <f>IF(A280&lt;=$B$5,IF(SUM($F$13:F279)&gt;0,SUMPRODUCT(((A280-$F$13:F279)^-$B$9)*($F$13:F279&gt;0)),0),"")</f>
        <v/>
      </c>
      <c r="N280" s="54" t="str">
        <f>IF(A280&lt;=$B$5,IF(SUM($G$13:G279)&gt;0,SUMPRODUCT(((A280-$G$13:G279)^-$B$9)*($G$13:G279&gt;0)),0),"")</f>
        <v/>
      </c>
      <c r="O280" s="49" t="str">
        <f t="shared" si="137"/>
        <v/>
      </c>
      <c r="P280" s="54" t="str">
        <f>IF(A280&lt;=$B$5,IF(SUM($I$13:I279)&lt;&gt;0,SUMPRODUCT(((A280-$I$13:I279)^-$B$9)*($I$13:I279&gt;0)),0),"")</f>
        <v/>
      </c>
      <c r="Q280" s="54" t="str">
        <f>IF(A280&lt;=$B$5,IF(SUM($J$13:J279)&gt;0,SUMPRODUCT(((A280-$J$13:J279)^-$B$9)*($J$13:J279&gt;0)),0),"")</f>
        <v/>
      </c>
      <c r="R280" s="49" t="str">
        <f t="shared" si="138"/>
        <v/>
      </c>
      <c r="S280" s="53"/>
      <c r="T280" s="54" t="str">
        <f t="shared" si="156"/>
        <v/>
      </c>
      <c r="U280" s="55" t="str">
        <f t="shared" si="157"/>
        <v/>
      </c>
      <c r="V280" s="49" t="str">
        <f t="shared" si="139"/>
        <v/>
      </c>
      <c r="W280" s="55" t="str">
        <f t="shared" si="158"/>
        <v/>
      </c>
      <c r="X280" s="55" t="str">
        <f t="shared" si="159"/>
        <v/>
      </c>
      <c r="Y280" s="49" t="str">
        <f t="shared" si="140"/>
        <v/>
      </c>
      <c r="Z280" s="53"/>
      <c r="AA280" s="50" t="str">
        <f t="shared" si="141"/>
        <v/>
      </c>
      <c r="AB280" s="50" t="str">
        <f t="shared" si="142"/>
        <v/>
      </c>
      <c r="AC280" s="51" t="str">
        <f t="shared" si="143"/>
        <v/>
      </c>
      <c r="AD280" s="50" t="str">
        <f t="shared" si="144"/>
        <v/>
      </c>
      <c r="AE280" s="50" t="str">
        <f t="shared" si="145"/>
        <v/>
      </c>
      <c r="AF280" s="51" t="str">
        <f t="shared" si="146"/>
        <v/>
      </c>
      <c r="AG280" s="53"/>
      <c r="AH280" s="50" t="str">
        <f t="shared" si="147"/>
        <v/>
      </c>
      <c r="AI280" s="50" t="str">
        <f t="shared" si="148"/>
        <v/>
      </c>
      <c r="AJ280" s="53"/>
      <c r="AK280" s="50" t="str">
        <f t="shared" si="149"/>
        <v/>
      </c>
      <c r="AL280" s="50" t="str">
        <f t="shared" si="150"/>
        <v/>
      </c>
      <c r="AM280" s="50" t="str">
        <f t="shared" si="151"/>
        <v/>
      </c>
      <c r="AN280" s="50" t="str">
        <f t="shared" si="152"/>
        <v/>
      </c>
      <c r="AO280" s="50" t="str">
        <f t="shared" si="153"/>
        <v/>
      </c>
      <c r="AP280" s="50" t="str">
        <f t="shared" si="154"/>
        <v/>
      </c>
      <c r="AQ280" s="53"/>
      <c r="AR280" s="55" t="s">
        <v>15</v>
      </c>
      <c r="AS280" s="55"/>
      <c r="AT280" s="55"/>
      <c r="AU280" s="55"/>
      <c r="AV280" s="55"/>
      <c r="AW280" s="55"/>
      <c r="AX280" s="55"/>
    </row>
    <row r="281" spans="1:50" x14ac:dyDescent="0.25">
      <c r="A281" s="52">
        <f t="shared" si="128"/>
        <v>268</v>
      </c>
      <c r="B281" s="52" t="str">
        <f t="shared" si="155"/>
        <v/>
      </c>
      <c r="C281" s="8" t="str">
        <f t="shared" si="131"/>
        <v/>
      </c>
      <c r="D281" s="8" t="str">
        <f t="shared" si="132"/>
        <v/>
      </c>
      <c r="E281" s="53"/>
      <c r="F281" s="8" t="str">
        <f t="shared" si="133"/>
        <v/>
      </c>
      <c r="G281" s="8" t="str">
        <f t="shared" si="134"/>
        <v/>
      </c>
      <c r="H281" s="46" t="str">
        <f t="shared" si="129"/>
        <v/>
      </c>
      <c r="I281" s="47" t="str">
        <f t="shared" si="135"/>
        <v/>
      </c>
      <c r="J281" s="47" t="str">
        <f t="shared" si="136"/>
        <v/>
      </c>
      <c r="K281" s="46" t="str">
        <f t="shared" si="130"/>
        <v/>
      </c>
      <c r="L281" s="53"/>
      <c r="M281" s="54" t="str">
        <f>IF(A281&lt;=$B$5,IF(SUM($F$13:F280)&gt;0,SUMPRODUCT(((A281-$F$13:F280)^-$B$9)*($F$13:F280&gt;0)),0),"")</f>
        <v/>
      </c>
      <c r="N281" s="54" t="str">
        <f>IF(A281&lt;=$B$5,IF(SUM($G$13:G280)&gt;0,SUMPRODUCT(((A281-$G$13:G280)^-$B$9)*($G$13:G280&gt;0)),0),"")</f>
        <v/>
      </c>
      <c r="O281" s="49" t="str">
        <f t="shared" si="137"/>
        <v/>
      </c>
      <c r="P281" s="54" t="str">
        <f>IF(A281&lt;=$B$5,IF(SUM($I$13:I280)&lt;&gt;0,SUMPRODUCT(((A281-$I$13:I280)^-$B$9)*($I$13:I280&gt;0)),0),"")</f>
        <v/>
      </c>
      <c r="Q281" s="54" t="str">
        <f>IF(A281&lt;=$B$5,IF(SUM($J$13:J280)&gt;0,SUMPRODUCT(((A281-$J$13:J280)^-$B$9)*($J$13:J280&gt;0)),0),"")</f>
        <v/>
      </c>
      <c r="R281" s="49" t="str">
        <f t="shared" si="138"/>
        <v/>
      </c>
      <c r="S281" s="53"/>
      <c r="T281" s="54" t="str">
        <f t="shared" si="156"/>
        <v/>
      </c>
      <c r="U281" s="55" t="str">
        <f t="shared" si="157"/>
        <v/>
      </c>
      <c r="V281" s="49" t="str">
        <f t="shared" si="139"/>
        <v/>
      </c>
      <c r="W281" s="55" t="str">
        <f t="shared" si="158"/>
        <v/>
      </c>
      <c r="X281" s="55" t="str">
        <f t="shared" si="159"/>
        <v/>
      </c>
      <c r="Y281" s="49" t="str">
        <f t="shared" si="140"/>
        <v/>
      </c>
      <c r="Z281" s="53"/>
      <c r="AA281" s="50" t="str">
        <f t="shared" si="141"/>
        <v/>
      </c>
      <c r="AB281" s="50" t="str">
        <f t="shared" si="142"/>
        <v/>
      </c>
      <c r="AC281" s="51" t="str">
        <f t="shared" si="143"/>
        <v/>
      </c>
      <c r="AD281" s="50" t="str">
        <f t="shared" si="144"/>
        <v/>
      </c>
      <c r="AE281" s="50" t="str">
        <f t="shared" si="145"/>
        <v/>
      </c>
      <c r="AF281" s="51" t="str">
        <f t="shared" si="146"/>
        <v/>
      </c>
      <c r="AG281" s="53"/>
      <c r="AH281" s="50" t="str">
        <f t="shared" si="147"/>
        <v/>
      </c>
      <c r="AI281" s="50" t="str">
        <f t="shared" si="148"/>
        <v/>
      </c>
      <c r="AJ281" s="53"/>
      <c r="AK281" s="50" t="str">
        <f t="shared" si="149"/>
        <v/>
      </c>
      <c r="AL281" s="50" t="str">
        <f t="shared" si="150"/>
        <v/>
      </c>
      <c r="AM281" s="50" t="str">
        <f t="shared" si="151"/>
        <v/>
      </c>
      <c r="AN281" s="50" t="str">
        <f t="shared" si="152"/>
        <v/>
      </c>
      <c r="AO281" s="50" t="str">
        <f t="shared" si="153"/>
        <v/>
      </c>
      <c r="AP281" s="50" t="str">
        <f t="shared" si="154"/>
        <v/>
      </c>
      <c r="AQ281" s="53"/>
      <c r="AR281" s="55" t="s">
        <v>15</v>
      </c>
      <c r="AS281" s="55"/>
      <c r="AT281" s="55"/>
      <c r="AU281" s="55"/>
      <c r="AV281" s="55"/>
      <c r="AW281" s="55"/>
      <c r="AX281" s="55"/>
    </row>
    <row r="282" spans="1:50" x14ac:dyDescent="0.25">
      <c r="A282" s="52">
        <f t="shared" si="128"/>
        <v>269</v>
      </c>
      <c r="B282" s="52" t="str">
        <f t="shared" si="155"/>
        <v/>
      </c>
      <c r="C282" s="8" t="str">
        <f t="shared" si="131"/>
        <v/>
      </c>
      <c r="D282" s="8" t="str">
        <f t="shared" si="132"/>
        <v/>
      </c>
      <c r="E282" s="53"/>
      <c r="F282" s="8" t="str">
        <f t="shared" si="133"/>
        <v/>
      </c>
      <c r="G282" s="8" t="str">
        <f t="shared" si="134"/>
        <v/>
      </c>
      <c r="H282" s="46" t="str">
        <f t="shared" si="129"/>
        <v/>
      </c>
      <c r="I282" s="47" t="str">
        <f t="shared" si="135"/>
        <v/>
      </c>
      <c r="J282" s="47" t="str">
        <f t="shared" si="136"/>
        <v/>
      </c>
      <c r="K282" s="46" t="str">
        <f t="shared" si="130"/>
        <v/>
      </c>
      <c r="L282" s="53"/>
      <c r="M282" s="54" t="str">
        <f>IF(A282&lt;=$B$5,IF(SUM($F$13:F281)&gt;0,SUMPRODUCT(((A282-$F$13:F281)^-$B$9)*($F$13:F281&gt;0)),0),"")</f>
        <v/>
      </c>
      <c r="N282" s="54" t="str">
        <f>IF(A282&lt;=$B$5,IF(SUM($G$13:G281)&gt;0,SUMPRODUCT(((A282-$G$13:G281)^-$B$9)*($G$13:G281&gt;0)),0),"")</f>
        <v/>
      </c>
      <c r="O282" s="49" t="str">
        <f t="shared" si="137"/>
        <v/>
      </c>
      <c r="P282" s="54" t="str">
        <f>IF(A282&lt;=$B$5,IF(SUM($I$13:I281)&lt;&gt;0,SUMPRODUCT(((A282-$I$13:I281)^-$B$9)*($I$13:I281&gt;0)),0),"")</f>
        <v/>
      </c>
      <c r="Q282" s="54" t="str">
        <f>IF(A282&lt;=$B$5,IF(SUM($J$13:J281)&gt;0,SUMPRODUCT(((A282-$J$13:J281)^-$B$9)*($J$13:J281&gt;0)),0),"")</f>
        <v/>
      </c>
      <c r="R282" s="49" t="str">
        <f t="shared" si="138"/>
        <v/>
      </c>
      <c r="S282" s="53"/>
      <c r="T282" s="54" t="str">
        <f t="shared" si="156"/>
        <v/>
      </c>
      <c r="U282" s="55" t="str">
        <f t="shared" si="157"/>
        <v/>
      </c>
      <c r="V282" s="49" t="str">
        <f t="shared" si="139"/>
        <v/>
      </c>
      <c r="W282" s="55" t="str">
        <f t="shared" si="158"/>
        <v/>
      </c>
      <c r="X282" s="55" t="str">
        <f t="shared" si="159"/>
        <v/>
      </c>
      <c r="Y282" s="49" t="str">
        <f t="shared" si="140"/>
        <v/>
      </c>
      <c r="Z282" s="53"/>
      <c r="AA282" s="50" t="str">
        <f t="shared" si="141"/>
        <v/>
      </c>
      <c r="AB282" s="50" t="str">
        <f t="shared" si="142"/>
        <v/>
      </c>
      <c r="AC282" s="51" t="str">
        <f t="shared" si="143"/>
        <v/>
      </c>
      <c r="AD282" s="50" t="str">
        <f t="shared" si="144"/>
        <v/>
      </c>
      <c r="AE282" s="50" t="str">
        <f t="shared" si="145"/>
        <v/>
      </c>
      <c r="AF282" s="51" t="str">
        <f t="shared" si="146"/>
        <v/>
      </c>
      <c r="AG282" s="53"/>
      <c r="AH282" s="50" t="str">
        <f t="shared" si="147"/>
        <v/>
      </c>
      <c r="AI282" s="50" t="str">
        <f t="shared" si="148"/>
        <v/>
      </c>
      <c r="AJ282" s="53"/>
      <c r="AK282" s="50" t="str">
        <f t="shared" si="149"/>
        <v/>
      </c>
      <c r="AL282" s="50" t="str">
        <f t="shared" si="150"/>
        <v/>
      </c>
      <c r="AM282" s="50" t="str">
        <f t="shared" si="151"/>
        <v/>
      </c>
      <c r="AN282" s="50" t="str">
        <f t="shared" si="152"/>
        <v/>
      </c>
      <c r="AO282" s="50" t="str">
        <f t="shared" si="153"/>
        <v/>
      </c>
      <c r="AP282" s="50" t="str">
        <f t="shared" si="154"/>
        <v/>
      </c>
      <c r="AQ282" s="53"/>
      <c r="AR282" s="55" t="s">
        <v>15</v>
      </c>
      <c r="AS282" s="55"/>
      <c r="AT282" s="55"/>
      <c r="AU282" s="55"/>
      <c r="AV282" s="55"/>
      <c r="AW282" s="55"/>
      <c r="AX282" s="55"/>
    </row>
    <row r="283" spans="1:50" x14ac:dyDescent="0.25">
      <c r="A283" s="52">
        <f t="shared" si="128"/>
        <v>270</v>
      </c>
      <c r="B283" s="52" t="str">
        <f t="shared" si="155"/>
        <v/>
      </c>
      <c r="C283" s="8" t="str">
        <f t="shared" si="131"/>
        <v/>
      </c>
      <c r="D283" s="8" t="str">
        <f t="shared" si="132"/>
        <v/>
      </c>
      <c r="E283" s="53"/>
      <c r="F283" s="8" t="str">
        <f t="shared" si="133"/>
        <v/>
      </c>
      <c r="G283" s="8" t="str">
        <f t="shared" si="134"/>
        <v/>
      </c>
      <c r="H283" s="46" t="str">
        <f t="shared" si="129"/>
        <v/>
      </c>
      <c r="I283" s="47" t="str">
        <f t="shared" si="135"/>
        <v/>
      </c>
      <c r="J283" s="47" t="str">
        <f t="shared" si="136"/>
        <v/>
      </c>
      <c r="K283" s="46" t="str">
        <f t="shared" si="130"/>
        <v/>
      </c>
      <c r="L283" s="53"/>
      <c r="M283" s="54" t="str">
        <f>IF(A283&lt;=$B$5,IF(SUM($F$13:F282)&gt;0,SUMPRODUCT(((A283-$F$13:F282)^-$B$9)*($F$13:F282&gt;0)),0),"")</f>
        <v/>
      </c>
      <c r="N283" s="54" t="str">
        <f>IF(A283&lt;=$B$5,IF(SUM($G$13:G282)&gt;0,SUMPRODUCT(((A283-$G$13:G282)^-$B$9)*($G$13:G282&gt;0)),0),"")</f>
        <v/>
      </c>
      <c r="O283" s="49" t="str">
        <f t="shared" si="137"/>
        <v/>
      </c>
      <c r="P283" s="54" t="str">
        <f>IF(A283&lt;=$B$5,IF(SUM($I$13:I282)&lt;&gt;0,SUMPRODUCT(((A283-$I$13:I282)^-$B$9)*($I$13:I282&gt;0)),0),"")</f>
        <v/>
      </c>
      <c r="Q283" s="54" t="str">
        <f>IF(A283&lt;=$B$5,IF(SUM($J$13:J282)&gt;0,SUMPRODUCT(((A283-$J$13:J282)^-$B$9)*($J$13:J282&gt;0)),0),"")</f>
        <v/>
      </c>
      <c r="R283" s="49" t="str">
        <f t="shared" si="138"/>
        <v/>
      </c>
      <c r="S283" s="53"/>
      <c r="T283" s="54" t="str">
        <f t="shared" si="156"/>
        <v/>
      </c>
      <c r="U283" s="55" t="str">
        <f t="shared" si="157"/>
        <v/>
      </c>
      <c r="V283" s="49" t="str">
        <f t="shared" si="139"/>
        <v/>
      </c>
      <c r="W283" s="55" t="str">
        <f t="shared" si="158"/>
        <v/>
      </c>
      <c r="X283" s="55" t="str">
        <f t="shared" si="159"/>
        <v/>
      </c>
      <c r="Y283" s="49" t="str">
        <f t="shared" si="140"/>
        <v/>
      </c>
      <c r="Z283" s="53"/>
      <c r="AA283" s="50" t="str">
        <f t="shared" si="141"/>
        <v/>
      </c>
      <c r="AB283" s="50" t="str">
        <f t="shared" si="142"/>
        <v/>
      </c>
      <c r="AC283" s="51" t="str">
        <f t="shared" si="143"/>
        <v/>
      </c>
      <c r="AD283" s="50" t="str">
        <f t="shared" si="144"/>
        <v/>
      </c>
      <c r="AE283" s="50" t="str">
        <f t="shared" si="145"/>
        <v/>
      </c>
      <c r="AF283" s="51" t="str">
        <f t="shared" si="146"/>
        <v/>
      </c>
      <c r="AG283" s="53"/>
      <c r="AH283" s="50" t="str">
        <f t="shared" si="147"/>
        <v/>
      </c>
      <c r="AI283" s="50" t="str">
        <f t="shared" si="148"/>
        <v/>
      </c>
      <c r="AJ283" s="53"/>
      <c r="AK283" s="50" t="str">
        <f t="shared" si="149"/>
        <v/>
      </c>
      <c r="AL283" s="50" t="str">
        <f t="shared" si="150"/>
        <v/>
      </c>
      <c r="AM283" s="50" t="str">
        <f t="shared" si="151"/>
        <v/>
      </c>
      <c r="AN283" s="50" t="str">
        <f t="shared" si="152"/>
        <v/>
      </c>
      <c r="AO283" s="50" t="str">
        <f t="shared" si="153"/>
        <v/>
      </c>
      <c r="AP283" s="50" t="str">
        <f t="shared" si="154"/>
        <v/>
      </c>
      <c r="AQ283" s="53"/>
      <c r="AR283" s="55" t="s">
        <v>15</v>
      </c>
      <c r="AS283" s="55"/>
      <c r="AT283" s="55"/>
      <c r="AU283" s="55"/>
      <c r="AV283" s="55"/>
      <c r="AW283" s="55"/>
      <c r="AX283" s="55"/>
    </row>
    <row r="284" spans="1:50" x14ac:dyDescent="0.25">
      <c r="A284" s="52">
        <f t="shared" si="128"/>
        <v>271</v>
      </c>
      <c r="B284" s="52" t="str">
        <f t="shared" si="155"/>
        <v/>
      </c>
      <c r="C284" s="8" t="str">
        <f t="shared" si="131"/>
        <v/>
      </c>
      <c r="D284" s="8" t="str">
        <f t="shared" si="132"/>
        <v/>
      </c>
      <c r="E284" s="53"/>
      <c r="F284" s="8" t="str">
        <f t="shared" si="133"/>
        <v/>
      </c>
      <c r="G284" s="8" t="str">
        <f t="shared" si="134"/>
        <v/>
      </c>
      <c r="H284" s="46" t="str">
        <f t="shared" si="129"/>
        <v/>
      </c>
      <c r="I284" s="47" t="str">
        <f t="shared" si="135"/>
        <v/>
      </c>
      <c r="J284" s="47" t="str">
        <f t="shared" si="136"/>
        <v/>
      </c>
      <c r="K284" s="46" t="str">
        <f t="shared" si="130"/>
        <v/>
      </c>
      <c r="L284" s="53"/>
      <c r="M284" s="54" t="str">
        <f>IF(A284&lt;=$B$5,IF(SUM($F$13:F283)&gt;0,SUMPRODUCT(((A284-$F$13:F283)^-$B$9)*($F$13:F283&gt;0)),0),"")</f>
        <v/>
      </c>
      <c r="N284" s="54" t="str">
        <f>IF(A284&lt;=$B$5,IF(SUM($G$13:G283)&gt;0,SUMPRODUCT(((A284-$G$13:G283)^-$B$9)*($G$13:G283&gt;0)),0),"")</f>
        <v/>
      </c>
      <c r="O284" s="49" t="str">
        <f t="shared" si="137"/>
        <v/>
      </c>
      <c r="P284" s="54" t="str">
        <f>IF(A284&lt;=$B$5,IF(SUM($I$13:I283)&lt;&gt;0,SUMPRODUCT(((A284-$I$13:I283)^-$B$9)*($I$13:I283&gt;0)),0),"")</f>
        <v/>
      </c>
      <c r="Q284" s="54" t="str">
        <f>IF(A284&lt;=$B$5,IF(SUM($J$13:J283)&gt;0,SUMPRODUCT(((A284-$J$13:J283)^-$B$9)*($J$13:J283&gt;0)),0),"")</f>
        <v/>
      </c>
      <c r="R284" s="49" t="str">
        <f t="shared" si="138"/>
        <v/>
      </c>
      <c r="S284" s="53"/>
      <c r="T284" s="54" t="str">
        <f t="shared" si="156"/>
        <v/>
      </c>
      <c r="U284" s="55" t="str">
        <f t="shared" si="157"/>
        <v/>
      </c>
      <c r="V284" s="49" t="str">
        <f t="shared" si="139"/>
        <v/>
      </c>
      <c r="W284" s="55" t="str">
        <f t="shared" si="158"/>
        <v/>
      </c>
      <c r="X284" s="55" t="str">
        <f t="shared" si="159"/>
        <v/>
      </c>
      <c r="Y284" s="49" t="str">
        <f t="shared" si="140"/>
        <v/>
      </c>
      <c r="Z284" s="53"/>
      <c r="AA284" s="50" t="str">
        <f t="shared" si="141"/>
        <v/>
      </c>
      <c r="AB284" s="50" t="str">
        <f t="shared" si="142"/>
        <v/>
      </c>
      <c r="AC284" s="51" t="str">
        <f t="shared" si="143"/>
        <v/>
      </c>
      <c r="AD284" s="50" t="str">
        <f t="shared" si="144"/>
        <v/>
      </c>
      <c r="AE284" s="50" t="str">
        <f t="shared" si="145"/>
        <v/>
      </c>
      <c r="AF284" s="51" t="str">
        <f t="shared" si="146"/>
        <v/>
      </c>
      <c r="AG284" s="53"/>
      <c r="AH284" s="50" t="str">
        <f t="shared" si="147"/>
        <v/>
      </c>
      <c r="AI284" s="50" t="str">
        <f t="shared" si="148"/>
        <v/>
      </c>
      <c r="AJ284" s="53"/>
      <c r="AK284" s="50" t="str">
        <f t="shared" si="149"/>
        <v/>
      </c>
      <c r="AL284" s="50" t="str">
        <f t="shared" si="150"/>
        <v/>
      </c>
      <c r="AM284" s="50" t="str">
        <f t="shared" si="151"/>
        <v/>
      </c>
      <c r="AN284" s="50" t="str">
        <f t="shared" si="152"/>
        <v/>
      </c>
      <c r="AO284" s="50" t="str">
        <f t="shared" si="153"/>
        <v/>
      </c>
      <c r="AP284" s="50" t="str">
        <f t="shared" si="154"/>
        <v/>
      </c>
      <c r="AQ284" s="53"/>
      <c r="AR284" s="55" t="s">
        <v>15</v>
      </c>
      <c r="AS284" s="55"/>
      <c r="AT284" s="55"/>
      <c r="AU284" s="55"/>
      <c r="AV284" s="55"/>
      <c r="AW284" s="55"/>
      <c r="AX284" s="55"/>
    </row>
    <row r="285" spans="1:50" x14ac:dyDescent="0.25">
      <c r="A285" s="52">
        <f t="shared" si="128"/>
        <v>272</v>
      </c>
      <c r="B285" s="52" t="str">
        <f t="shared" si="155"/>
        <v/>
      </c>
      <c r="C285" s="8" t="str">
        <f t="shared" si="131"/>
        <v/>
      </c>
      <c r="D285" s="8" t="str">
        <f t="shared" si="132"/>
        <v/>
      </c>
      <c r="E285" s="53"/>
      <c r="F285" s="8" t="str">
        <f t="shared" si="133"/>
        <v/>
      </c>
      <c r="G285" s="8" t="str">
        <f t="shared" si="134"/>
        <v/>
      </c>
      <c r="H285" s="46" t="str">
        <f t="shared" si="129"/>
        <v/>
      </c>
      <c r="I285" s="47" t="str">
        <f t="shared" si="135"/>
        <v/>
      </c>
      <c r="J285" s="47" t="str">
        <f t="shared" si="136"/>
        <v/>
      </c>
      <c r="K285" s="46" t="str">
        <f t="shared" si="130"/>
        <v/>
      </c>
      <c r="L285" s="53"/>
      <c r="M285" s="54" t="str">
        <f>IF(A285&lt;=$B$5,IF(SUM($F$13:F284)&gt;0,SUMPRODUCT(((A285-$F$13:F284)^-$B$9)*($F$13:F284&gt;0)),0),"")</f>
        <v/>
      </c>
      <c r="N285" s="54" t="str">
        <f>IF(A285&lt;=$B$5,IF(SUM($G$13:G284)&gt;0,SUMPRODUCT(((A285-$G$13:G284)^-$B$9)*($G$13:G284&gt;0)),0),"")</f>
        <v/>
      </c>
      <c r="O285" s="49" t="str">
        <f t="shared" si="137"/>
        <v/>
      </c>
      <c r="P285" s="54" t="str">
        <f>IF(A285&lt;=$B$5,IF(SUM($I$13:I284)&lt;&gt;0,SUMPRODUCT(((A285-$I$13:I284)^-$B$9)*($I$13:I284&gt;0)),0),"")</f>
        <v/>
      </c>
      <c r="Q285" s="54" t="str">
        <f>IF(A285&lt;=$B$5,IF(SUM($J$13:J284)&gt;0,SUMPRODUCT(((A285-$J$13:J284)^-$B$9)*($J$13:J284&gt;0)),0),"")</f>
        <v/>
      </c>
      <c r="R285" s="49" t="str">
        <f t="shared" si="138"/>
        <v/>
      </c>
      <c r="S285" s="53"/>
      <c r="T285" s="54" t="str">
        <f t="shared" si="156"/>
        <v/>
      </c>
      <c r="U285" s="55" t="str">
        <f t="shared" si="157"/>
        <v/>
      </c>
      <c r="V285" s="49" t="str">
        <f t="shared" si="139"/>
        <v/>
      </c>
      <c r="W285" s="55" t="str">
        <f t="shared" si="158"/>
        <v/>
      </c>
      <c r="X285" s="55" t="str">
        <f t="shared" si="159"/>
        <v/>
      </c>
      <c r="Y285" s="49" t="str">
        <f t="shared" si="140"/>
        <v/>
      </c>
      <c r="Z285" s="53"/>
      <c r="AA285" s="50" t="str">
        <f t="shared" si="141"/>
        <v/>
      </c>
      <c r="AB285" s="50" t="str">
        <f t="shared" si="142"/>
        <v/>
      </c>
      <c r="AC285" s="51" t="str">
        <f t="shared" si="143"/>
        <v/>
      </c>
      <c r="AD285" s="50" t="str">
        <f t="shared" si="144"/>
        <v/>
      </c>
      <c r="AE285" s="50" t="str">
        <f t="shared" si="145"/>
        <v/>
      </c>
      <c r="AF285" s="51" t="str">
        <f t="shared" si="146"/>
        <v/>
      </c>
      <c r="AG285" s="53"/>
      <c r="AH285" s="50" t="str">
        <f t="shared" si="147"/>
        <v/>
      </c>
      <c r="AI285" s="50" t="str">
        <f t="shared" si="148"/>
        <v/>
      </c>
      <c r="AJ285" s="53"/>
      <c r="AK285" s="50" t="str">
        <f t="shared" si="149"/>
        <v/>
      </c>
      <c r="AL285" s="50" t="str">
        <f t="shared" si="150"/>
        <v/>
      </c>
      <c r="AM285" s="50" t="str">
        <f t="shared" si="151"/>
        <v/>
      </c>
      <c r="AN285" s="50" t="str">
        <f t="shared" si="152"/>
        <v/>
      </c>
      <c r="AO285" s="50" t="str">
        <f t="shared" si="153"/>
        <v/>
      </c>
      <c r="AP285" s="50" t="str">
        <f t="shared" si="154"/>
        <v/>
      </c>
      <c r="AQ285" s="53"/>
      <c r="AR285" s="55" t="s">
        <v>15</v>
      </c>
      <c r="AS285" s="55"/>
      <c r="AT285" s="55"/>
      <c r="AU285" s="55"/>
      <c r="AV285" s="55"/>
      <c r="AW285" s="55"/>
      <c r="AX285" s="55"/>
    </row>
    <row r="286" spans="1:50" x14ac:dyDescent="0.25">
      <c r="A286" s="52">
        <f t="shared" si="128"/>
        <v>273</v>
      </c>
      <c r="B286" s="52" t="str">
        <f t="shared" si="155"/>
        <v/>
      </c>
      <c r="C286" s="8" t="str">
        <f t="shared" si="131"/>
        <v/>
      </c>
      <c r="D286" s="8" t="str">
        <f t="shared" si="132"/>
        <v/>
      </c>
      <c r="E286" s="53"/>
      <c r="F286" s="8" t="str">
        <f t="shared" si="133"/>
        <v/>
      </c>
      <c r="G286" s="8" t="str">
        <f t="shared" si="134"/>
        <v/>
      </c>
      <c r="H286" s="46" t="str">
        <f t="shared" si="129"/>
        <v/>
      </c>
      <c r="I286" s="47" t="str">
        <f t="shared" si="135"/>
        <v/>
      </c>
      <c r="J286" s="47" t="str">
        <f t="shared" si="136"/>
        <v/>
      </c>
      <c r="K286" s="46" t="str">
        <f t="shared" si="130"/>
        <v/>
      </c>
      <c r="L286" s="53"/>
      <c r="M286" s="54" t="str">
        <f>IF(A286&lt;=$B$5,IF(SUM($F$13:F285)&gt;0,SUMPRODUCT(((A286-$F$13:F285)^-$B$9)*($F$13:F285&gt;0)),0),"")</f>
        <v/>
      </c>
      <c r="N286" s="54" t="str">
        <f>IF(A286&lt;=$B$5,IF(SUM($G$13:G285)&gt;0,SUMPRODUCT(((A286-$G$13:G285)^-$B$9)*($G$13:G285&gt;0)),0),"")</f>
        <v/>
      </c>
      <c r="O286" s="49" t="str">
        <f t="shared" si="137"/>
        <v/>
      </c>
      <c r="P286" s="54" t="str">
        <f>IF(A286&lt;=$B$5,IF(SUM($I$13:I285)&lt;&gt;0,SUMPRODUCT(((A286-$I$13:I285)^-$B$9)*($I$13:I285&gt;0)),0),"")</f>
        <v/>
      </c>
      <c r="Q286" s="54" t="str">
        <f>IF(A286&lt;=$B$5,IF(SUM($J$13:J285)&gt;0,SUMPRODUCT(((A286-$J$13:J285)^-$B$9)*($J$13:J285&gt;0)),0),"")</f>
        <v/>
      </c>
      <c r="R286" s="49" t="str">
        <f t="shared" si="138"/>
        <v/>
      </c>
      <c r="S286" s="53"/>
      <c r="T286" s="54" t="str">
        <f t="shared" si="156"/>
        <v/>
      </c>
      <c r="U286" s="55" t="str">
        <f t="shared" si="157"/>
        <v/>
      </c>
      <c r="V286" s="49" t="str">
        <f t="shared" si="139"/>
        <v/>
      </c>
      <c r="W286" s="55" t="str">
        <f t="shared" si="158"/>
        <v/>
      </c>
      <c r="X286" s="55" t="str">
        <f t="shared" si="159"/>
        <v/>
      </c>
      <c r="Y286" s="49" t="str">
        <f t="shared" si="140"/>
        <v/>
      </c>
      <c r="Z286" s="53"/>
      <c r="AA286" s="50" t="str">
        <f t="shared" si="141"/>
        <v/>
      </c>
      <c r="AB286" s="50" t="str">
        <f t="shared" si="142"/>
        <v/>
      </c>
      <c r="AC286" s="51" t="str">
        <f t="shared" si="143"/>
        <v/>
      </c>
      <c r="AD286" s="50" t="str">
        <f t="shared" si="144"/>
        <v/>
      </c>
      <c r="AE286" s="50" t="str">
        <f t="shared" si="145"/>
        <v/>
      </c>
      <c r="AF286" s="51" t="str">
        <f t="shared" si="146"/>
        <v/>
      </c>
      <c r="AG286" s="53"/>
      <c r="AH286" s="50" t="str">
        <f t="shared" si="147"/>
        <v/>
      </c>
      <c r="AI286" s="50" t="str">
        <f t="shared" si="148"/>
        <v/>
      </c>
      <c r="AJ286" s="53"/>
      <c r="AK286" s="50" t="str">
        <f t="shared" si="149"/>
        <v/>
      </c>
      <c r="AL286" s="50" t="str">
        <f t="shared" si="150"/>
        <v/>
      </c>
      <c r="AM286" s="50" t="str">
        <f t="shared" si="151"/>
        <v/>
      </c>
      <c r="AN286" s="50" t="str">
        <f t="shared" si="152"/>
        <v/>
      </c>
      <c r="AO286" s="50" t="str">
        <f t="shared" si="153"/>
        <v/>
      </c>
      <c r="AP286" s="50" t="str">
        <f t="shared" si="154"/>
        <v/>
      </c>
      <c r="AQ286" s="53"/>
      <c r="AR286" s="55" t="s">
        <v>15</v>
      </c>
      <c r="AS286" s="55"/>
      <c r="AT286" s="55"/>
      <c r="AU286" s="55"/>
      <c r="AV286" s="55"/>
      <c r="AW286" s="55"/>
      <c r="AX286" s="55"/>
    </row>
    <row r="287" spans="1:50" x14ac:dyDescent="0.25">
      <c r="A287" s="52">
        <f t="shared" si="128"/>
        <v>274</v>
      </c>
      <c r="B287" s="52" t="str">
        <f t="shared" si="155"/>
        <v/>
      </c>
      <c r="C287" s="8" t="str">
        <f t="shared" si="131"/>
        <v/>
      </c>
      <c r="D287" s="8" t="str">
        <f t="shared" si="132"/>
        <v/>
      </c>
      <c r="E287" s="53"/>
      <c r="F287" s="8" t="str">
        <f t="shared" si="133"/>
        <v/>
      </c>
      <c r="G287" s="8" t="str">
        <f t="shared" si="134"/>
        <v/>
      </c>
      <c r="H287" s="46" t="str">
        <f t="shared" si="129"/>
        <v/>
      </c>
      <c r="I287" s="47" t="str">
        <f t="shared" si="135"/>
        <v/>
      </c>
      <c r="J287" s="47" t="str">
        <f t="shared" si="136"/>
        <v/>
      </c>
      <c r="K287" s="46" t="str">
        <f t="shared" si="130"/>
        <v/>
      </c>
      <c r="L287" s="53"/>
      <c r="M287" s="54" t="str">
        <f>IF(A287&lt;=$B$5,IF(SUM($F$13:F286)&gt;0,SUMPRODUCT(((A287-$F$13:F286)^-$B$9)*($F$13:F286&gt;0)),0),"")</f>
        <v/>
      </c>
      <c r="N287" s="54" t="str">
        <f>IF(A287&lt;=$B$5,IF(SUM($G$13:G286)&gt;0,SUMPRODUCT(((A287-$G$13:G286)^-$B$9)*($G$13:G286&gt;0)),0),"")</f>
        <v/>
      </c>
      <c r="O287" s="49" t="str">
        <f t="shared" si="137"/>
        <v/>
      </c>
      <c r="P287" s="54" t="str">
        <f>IF(A287&lt;=$B$5,IF(SUM($I$13:I286)&lt;&gt;0,SUMPRODUCT(((A287-$I$13:I286)^-$B$9)*($I$13:I286&gt;0)),0),"")</f>
        <v/>
      </c>
      <c r="Q287" s="54" t="str">
        <f>IF(A287&lt;=$B$5,IF(SUM($J$13:J286)&gt;0,SUMPRODUCT(((A287-$J$13:J286)^-$B$9)*($J$13:J286&gt;0)),0),"")</f>
        <v/>
      </c>
      <c r="R287" s="49" t="str">
        <f t="shared" si="138"/>
        <v/>
      </c>
      <c r="S287" s="53"/>
      <c r="T287" s="54" t="str">
        <f t="shared" si="156"/>
        <v/>
      </c>
      <c r="U287" s="55" t="str">
        <f t="shared" si="157"/>
        <v/>
      </c>
      <c r="V287" s="49" t="str">
        <f t="shared" si="139"/>
        <v/>
      </c>
      <c r="W287" s="55" t="str">
        <f t="shared" si="158"/>
        <v/>
      </c>
      <c r="X287" s="55" t="str">
        <f t="shared" si="159"/>
        <v/>
      </c>
      <c r="Y287" s="49" t="str">
        <f t="shared" si="140"/>
        <v/>
      </c>
      <c r="Z287" s="53"/>
      <c r="AA287" s="50" t="str">
        <f t="shared" si="141"/>
        <v/>
      </c>
      <c r="AB287" s="50" t="str">
        <f t="shared" si="142"/>
        <v/>
      </c>
      <c r="AC287" s="51" t="str">
        <f t="shared" si="143"/>
        <v/>
      </c>
      <c r="AD287" s="50" t="str">
        <f t="shared" si="144"/>
        <v/>
      </c>
      <c r="AE287" s="50" t="str">
        <f t="shared" si="145"/>
        <v/>
      </c>
      <c r="AF287" s="51" t="str">
        <f t="shared" si="146"/>
        <v/>
      </c>
      <c r="AG287" s="53"/>
      <c r="AH287" s="50" t="str">
        <f t="shared" si="147"/>
        <v/>
      </c>
      <c r="AI287" s="50" t="str">
        <f t="shared" si="148"/>
        <v/>
      </c>
      <c r="AJ287" s="53"/>
      <c r="AK287" s="50" t="str">
        <f t="shared" si="149"/>
        <v/>
      </c>
      <c r="AL287" s="50" t="str">
        <f t="shared" si="150"/>
        <v/>
      </c>
      <c r="AM287" s="50" t="str">
        <f t="shared" si="151"/>
        <v/>
      </c>
      <c r="AN287" s="50" t="str">
        <f t="shared" si="152"/>
        <v/>
      </c>
      <c r="AO287" s="50" t="str">
        <f t="shared" si="153"/>
        <v/>
      </c>
      <c r="AP287" s="50" t="str">
        <f t="shared" si="154"/>
        <v/>
      </c>
      <c r="AQ287" s="53"/>
      <c r="AR287" s="55" t="s">
        <v>15</v>
      </c>
      <c r="AS287" s="55"/>
      <c r="AT287" s="55"/>
      <c r="AU287" s="55"/>
      <c r="AV287" s="55"/>
      <c r="AW287" s="55"/>
      <c r="AX287" s="55"/>
    </row>
    <row r="288" spans="1:50" x14ac:dyDescent="0.25">
      <c r="A288" s="52">
        <f t="shared" si="128"/>
        <v>275</v>
      </c>
      <c r="B288" s="52" t="str">
        <f t="shared" si="155"/>
        <v/>
      </c>
      <c r="C288" s="8" t="str">
        <f t="shared" si="131"/>
        <v/>
      </c>
      <c r="D288" s="8" t="str">
        <f t="shared" si="132"/>
        <v/>
      </c>
      <c r="E288" s="53"/>
      <c r="F288" s="8" t="str">
        <f t="shared" si="133"/>
        <v/>
      </c>
      <c r="G288" s="8" t="str">
        <f t="shared" si="134"/>
        <v/>
      </c>
      <c r="H288" s="46" t="str">
        <f t="shared" si="129"/>
        <v/>
      </c>
      <c r="I288" s="47" t="str">
        <f t="shared" si="135"/>
        <v/>
      </c>
      <c r="J288" s="47" t="str">
        <f t="shared" si="136"/>
        <v/>
      </c>
      <c r="K288" s="46" t="str">
        <f t="shared" si="130"/>
        <v/>
      </c>
      <c r="L288" s="53"/>
      <c r="M288" s="54" t="str">
        <f>IF(A288&lt;=$B$5,IF(SUM($F$13:F287)&gt;0,SUMPRODUCT(((A288-$F$13:F287)^-$B$9)*($F$13:F287&gt;0)),0),"")</f>
        <v/>
      </c>
      <c r="N288" s="54" t="str">
        <f>IF(A288&lt;=$B$5,IF(SUM($G$13:G287)&gt;0,SUMPRODUCT(((A288-$G$13:G287)^-$B$9)*($G$13:G287&gt;0)),0),"")</f>
        <v/>
      </c>
      <c r="O288" s="49" t="str">
        <f t="shared" si="137"/>
        <v/>
      </c>
      <c r="P288" s="54" t="str">
        <f>IF(A288&lt;=$B$5,IF(SUM($I$13:I287)&lt;&gt;0,SUMPRODUCT(((A288-$I$13:I287)^-$B$9)*($I$13:I287&gt;0)),0),"")</f>
        <v/>
      </c>
      <c r="Q288" s="54" t="str">
        <f>IF(A288&lt;=$B$5,IF(SUM($J$13:J287)&gt;0,SUMPRODUCT(((A288-$J$13:J287)^-$B$9)*($J$13:J287&gt;0)),0),"")</f>
        <v/>
      </c>
      <c r="R288" s="49" t="str">
        <f t="shared" si="138"/>
        <v/>
      </c>
      <c r="S288" s="53"/>
      <c r="T288" s="54" t="str">
        <f t="shared" si="156"/>
        <v/>
      </c>
      <c r="U288" s="55" t="str">
        <f t="shared" si="157"/>
        <v/>
      </c>
      <c r="V288" s="49" t="str">
        <f t="shared" si="139"/>
        <v/>
      </c>
      <c r="W288" s="55" t="str">
        <f t="shared" si="158"/>
        <v/>
      </c>
      <c r="X288" s="55" t="str">
        <f t="shared" si="159"/>
        <v/>
      </c>
      <c r="Y288" s="49" t="str">
        <f t="shared" si="140"/>
        <v/>
      </c>
      <c r="Z288" s="53"/>
      <c r="AA288" s="50" t="str">
        <f t="shared" si="141"/>
        <v/>
      </c>
      <c r="AB288" s="50" t="str">
        <f t="shared" si="142"/>
        <v/>
      </c>
      <c r="AC288" s="51" t="str">
        <f t="shared" si="143"/>
        <v/>
      </c>
      <c r="AD288" s="50" t="str">
        <f t="shared" si="144"/>
        <v/>
      </c>
      <c r="AE288" s="50" t="str">
        <f t="shared" si="145"/>
        <v/>
      </c>
      <c r="AF288" s="51" t="str">
        <f t="shared" si="146"/>
        <v/>
      </c>
      <c r="AG288" s="53"/>
      <c r="AH288" s="50" t="str">
        <f t="shared" si="147"/>
        <v/>
      </c>
      <c r="AI288" s="50" t="str">
        <f t="shared" si="148"/>
        <v/>
      </c>
      <c r="AJ288" s="53"/>
      <c r="AK288" s="50" t="str">
        <f t="shared" si="149"/>
        <v/>
      </c>
      <c r="AL288" s="50" t="str">
        <f t="shared" si="150"/>
        <v/>
      </c>
      <c r="AM288" s="50" t="str">
        <f t="shared" si="151"/>
        <v/>
      </c>
      <c r="AN288" s="50" t="str">
        <f t="shared" si="152"/>
        <v/>
      </c>
      <c r="AO288" s="50" t="str">
        <f t="shared" si="153"/>
        <v/>
      </c>
      <c r="AP288" s="50" t="str">
        <f t="shared" si="154"/>
        <v/>
      </c>
      <c r="AQ288" s="53"/>
      <c r="AR288" s="55" t="s">
        <v>15</v>
      </c>
      <c r="AS288" s="55"/>
      <c r="AT288" s="55"/>
      <c r="AU288" s="55"/>
      <c r="AV288" s="55"/>
      <c r="AW288" s="55"/>
      <c r="AX288" s="55"/>
    </row>
    <row r="289" spans="1:50" x14ac:dyDescent="0.25">
      <c r="A289" s="52">
        <f t="shared" si="128"/>
        <v>276</v>
      </c>
      <c r="B289" s="52" t="str">
        <f t="shared" si="155"/>
        <v/>
      </c>
      <c r="C289" s="8" t="str">
        <f t="shared" si="131"/>
        <v/>
      </c>
      <c r="D289" s="8" t="str">
        <f t="shared" si="132"/>
        <v/>
      </c>
      <c r="E289" s="53"/>
      <c r="F289" s="8" t="str">
        <f t="shared" si="133"/>
        <v/>
      </c>
      <c r="G289" s="8" t="str">
        <f t="shared" si="134"/>
        <v/>
      </c>
      <c r="H289" s="46" t="str">
        <f t="shared" si="129"/>
        <v/>
      </c>
      <c r="I289" s="47" t="str">
        <f t="shared" si="135"/>
        <v/>
      </c>
      <c r="J289" s="47" t="str">
        <f t="shared" si="136"/>
        <v/>
      </c>
      <c r="K289" s="46" t="str">
        <f t="shared" si="130"/>
        <v/>
      </c>
      <c r="L289" s="53"/>
      <c r="M289" s="54" t="str">
        <f>IF(A289&lt;=$B$5,IF(SUM($F$13:F288)&gt;0,SUMPRODUCT(((A289-$F$13:F288)^-$B$9)*($F$13:F288&gt;0)),0),"")</f>
        <v/>
      </c>
      <c r="N289" s="54" t="str">
        <f>IF(A289&lt;=$B$5,IF(SUM($G$13:G288)&gt;0,SUMPRODUCT(((A289-$G$13:G288)^-$B$9)*($G$13:G288&gt;0)),0),"")</f>
        <v/>
      </c>
      <c r="O289" s="49" t="str">
        <f t="shared" si="137"/>
        <v/>
      </c>
      <c r="P289" s="54" t="str">
        <f>IF(A289&lt;=$B$5,IF(SUM($I$13:I288)&lt;&gt;0,SUMPRODUCT(((A289-$I$13:I288)^-$B$9)*($I$13:I288&gt;0)),0),"")</f>
        <v/>
      </c>
      <c r="Q289" s="54" t="str">
        <f>IF(A289&lt;=$B$5,IF(SUM($J$13:J288)&gt;0,SUMPRODUCT(((A289-$J$13:J288)^-$B$9)*($J$13:J288&gt;0)),0),"")</f>
        <v/>
      </c>
      <c r="R289" s="49" t="str">
        <f t="shared" si="138"/>
        <v/>
      </c>
      <c r="S289" s="53"/>
      <c r="T289" s="54" t="str">
        <f t="shared" si="156"/>
        <v/>
      </c>
      <c r="U289" s="55" t="str">
        <f t="shared" si="157"/>
        <v/>
      </c>
      <c r="V289" s="49" t="str">
        <f t="shared" si="139"/>
        <v/>
      </c>
      <c r="W289" s="55" t="str">
        <f t="shared" si="158"/>
        <v/>
      </c>
      <c r="X289" s="55" t="str">
        <f t="shared" si="159"/>
        <v/>
      </c>
      <c r="Y289" s="49" t="str">
        <f t="shared" si="140"/>
        <v/>
      </c>
      <c r="Z289" s="53"/>
      <c r="AA289" s="50" t="str">
        <f t="shared" si="141"/>
        <v/>
      </c>
      <c r="AB289" s="50" t="str">
        <f t="shared" si="142"/>
        <v/>
      </c>
      <c r="AC289" s="51" t="str">
        <f t="shared" si="143"/>
        <v/>
      </c>
      <c r="AD289" s="50" t="str">
        <f t="shared" si="144"/>
        <v/>
      </c>
      <c r="AE289" s="50" t="str">
        <f t="shared" si="145"/>
        <v/>
      </c>
      <c r="AF289" s="51" t="str">
        <f t="shared" si="146"/>
        <v/>
      </c>
      <c r="AG289" s="53"/>
      <c r="AH289" s="50" t="str">
        <f t="shared" si="147"/>
        <v/>
      </c>
      <c r="AI289" s="50" t="str">
        <f t="shared" si="148"/>
        <v/>
      </c>
      <c r="AJ289" s="53"/>
      <c r="AK289" s="50" t="str">
        <f t="shared" si="149"/>
        <v/>
      </c>
      <c r="AL289" s="50" t="str">
        <f t="shared" si="150"/>
        <v/>
      </c>
      <c r="AM289" s="50" t="str">
        <f t="shared" si="151"/>
        <v/>
      </c>
      <c r="AN289" s="50" t="str">
        <f t="shared" si="152"/>
        <v/>
      </c>
      <c r="AO289" s="50" t="str">
        <f t="shared" si="153"/>
        <v/>
      </c>
      <c r="AP289" s="50" t="str">
        <f t="shared" si="154"/>
        <v/>
      </c>
      <c r="AQ289" s="53"/>
      <c r="AR289" s="55" t="s">
        <v>15</v>
      </c>
      <c r="AS289" s="55"/>
      <c r="AT289" s="55"/>
      <c r="AU289" s="55"/>
      <c r="AV289" s="55"/>
      <c r="AW289" s="55"/>
      <c r="AX289" s="55"/>
    </row>
    <row r="290" spans="1:50" x14ac:dyDescent="0.25">
      <c r="A290" s="52">
        <f t="shared" si="128"/>
        <v>277</v>
      </c>
      <c r="B290" s="52" t="str">
        <f t="shared" si="155"/>
        <v/>
      </c>
      <c r="C290" s="8" t="str">
        <f t="shared" si="131"/>
        <v/>
      </c>
      <c r="D290" s="8" t="str">
        <f t="shared" si="132"/>
        <v/>
      </c>
      <c r="E290" s="53"/>
      <c r="F290" s="8" t="str">
        <f t="shared" si="133"/>
        <v/>
      </c>
      <c r="G290" s="8" t="str">
        <f t="shared" si="134"/>
        <v/>
      </c>
      <c r="H290" s="46" t="str">
        <f t="shared" si="129"/>
        <v/>
      </c>
      <c r="I290" s="47" t="str">
        <f t="shared" si="135"/>
        <v/>
      </c>
      <c r="J290" s="47" t="str">
        <f t="shared" si="136"/>
        <v/>
      </c>
      <c r="K290" s="46" t="str">
        <f t="shared" si="130"/>
        <v/>
      </c>
      <c r="L290" s="53"/>
      <c r="M290" s="54" t="str">
        <f>IF(A290&lt;=$B$5,IF(SUM($F$13:F289)&gt;0,SUMPRODUCT(((A290-$F$13:F289)^-$B$9)*($F$13:F289&gt;0)),0),"")</f>
        <v/>
      </c>
      <c r="N290" s="54" t="str">
        <f>IF(A290&lt;=$B$5,IF(SUM($G$13:G289)&gt;0,SUMPRODUCT(((A290-$G$13:G289)^-$B$9)*($G$13:G289&gt;0)),0),"")</f>
        <v/>
      </c>
      <c r="O290" s="49" t="str">
        <f t="shared" si="137"/>
        <v/>
      </c>
      <c r="P290" s="54" t="str">
        <f>IF(A290&lt;=$B$5,IF(SUM($I$13:I289)&lt;&gt;0,SUMPRODUCT(((A290-$I$13:I289)^-$B$9)*($I$13:I289&gt;0)),0),"")</f>
        <v/>
      </c>
      <c r="Q290" s="54" t="str">
        <f>IF(A290&lt;=$B$5,IF(SUM($J$13:J289)&gt;0,SUMPRODUCT(((A290-$J$13:J289)^-$B$9)*($J$13:J289&gt;0)),0),"")</f>
        <v/>
      </c>
      <c r="R290" s="49" t="str">
        <f t="shared" si="138"/>
        <v/>
      </c>
      <c r="S290" s="53"/>
      <c r="T290" s="54" t="str">
        <f t="shared" si="156"/>
        <v/>
      </c>
      <c r="U290" s="55" t="str">
        <f t="shared" si="157"/>
        <v/>
      </c>
      <c r="V290" s="49" t="str">
        <f t="shared" si="139"/>
        <v/>
      </c>
      <c r="W290" s="55" t="str">
        <f t="shared" si="158"/>
        <v/>
      </c>
      <c r="X290" s="55" t="str">
        <f t="shared" si="159"/>
        <v/>
      </c>
      <c r="Y290" s="49" t="str">
        <f t="shared" si="140"/>
        <v/>
      </c>
      <c r="Z290" s="53"/>
      <c r="AA290" s="50" t="str">
        <f t="shared" si="141"/>
        <v/>
      </c>
      <c r="AB290" s="50" t="str">
        <f t="shared" si="142"/>
        <v/>
      </c>
      <c r="AC290" s="51" t="str">
        <f t="shared" si="143"/>
        <v/>
      </c>
      <c r="AD290" s="50" t="str">
        <f t="shared" si="144"/>
        <v/>
      </c>
      <c r="AE290" s="50" t="str">
        <f t="shared" si="145"/>
        <v/>
      </c>
      <c r="AF290" s="51" t="str">
        <f t="shared" si="146"/>
        <v/>
      </c>
      <c r="AG290" s="53"/>
      <c r="AH290" s="50" t="str">
        <f t="shared" si="147"/>
        <v/>
      </c>
      <c r="AI290" s="50" t="str">
        <f t="shared" si="148"/>
        <v/>
      </c>
      <c r="AJ290" s="53"/>
      <c r="AK290" s="50" t="str">
        <f t="shared" si="149"/>
        <v/>
      </c>
      <c r="AL290" s="50" t="str">
        <f t="shared" si="150"/>
        <v/>
      </c>
      <c r="AM290" s="50" t="str">
        <f t="shared" si="151"/>
        <v/>
      </c>
      <c r="AN290" s="50" t="str">
        <f t="shared" si="152"/>
        <v/>
      </c>
      <c r="AO290" s="50" t="str">
        <f t="shared" si="153"/>
        <v/>
      </c>
      <c r="AP290" s="50" t="str">
        <f t="shared" si="154"/>
        <v/>
      </c>
      <c r="AQ290" s="53"/>
      <c r="AR290" s="55" t="s">
        <v>15</v>
      </c>
      <c r="AS290" s="55"/>
      <c r="AT290" s="55"/>
      <c r="AU290" s="55"/>
      <c r="AV290" s="55"/>
      <c r="AW290" s="55"/>
      <c r="AX290" s="55"/>
    </row>
    <row r="291" spans="1:50" x14ac:dyDescent="0.25">
      <c r="A291" s="52">
        <f t="shared" si="128"/>
        <v>278</v>
      </c>
      <c r="B291" s="52" t="str">
        <f t="shared" si="155"/>
        <v/>
      </c>
      <c r="C291" s="8" t="str">
        <f t="shared" si="131"/>
        <v/>
      </c>
      <c r="D291" s="8" t="str">
        <f t="shared" si="132"/>
        <v/>
      </c>
      <c r="E291" s="53"/>
      <c r="F291" s="8" t="str">
        <f t="shared" si="133"/>
        <v/>
      </c>
      <c r="G291" s="8" t="str">
        <f t="shared" si="134"/>
        <v/>
      </c>
      <c r="H291" s="46" t="str">
        <f t="shared" si="129"/>
        <v/>
      </c>
      <c r="I291" s="47" t="str">
        <f t="shared" si="135"/>
        <v/>
      </c>
      <c r="J291" s="47" t="str">
        <f t="shared" si="136"/>
        <v/>
      </c>
      <c r="K291" s="46" t="str">
        <f t="shared" si="130"/>
        <v/>
      </c>
      <c r="L291" s="53"/>
      <c r="M291" s="54" t="str">
        <f>IF(A291&lt;=$B$5,IF(SUM($F$13:F290)&gt;0,SUMPRODUCT(((A291-$F$13:F290)^-$B$9)*($F$13:F290&gt;0)),0),"")</f>
        <v/>
      </c>
      <c r="N291" s="54" t="str">
        <f>IF(A291&lt;=$B$5,IF(SUM($G$13:G290)&gt;0,SUMPRODUCT(((A291-$G$13:G290)^-$B$9)*($G$13:G290&gt;0)),0),"")</f>
        <v/>
      </c>
      <c r="O291" s="49" t="str">
        <f t="shared" si="137"/>
        <v/>
      </c>
      <c r="P291" s="54" t="str">
        <f>IF(A291&lt;=$B$5,IF(SUM($I$13:I290)&lt;&gt;0,SUMPRODUCT(((A291-$I$13:I290)^-$B$9)*($I$13:I290&gt;0)),0),"")</f>
        <v/>
      </c>
      <c r="Q291" s="54" t="str">
        <f>IF(A291&lt;=$B$5,IF(SUM($J$13:J290)&gt;0,SUMPRODUCT(((A291-$J$13:J290)^-$B$9)*($J$13:J290&gt;0)),0),"")</f>
        <v/>
      </c>
      <c r="R291" s="49" t="str">
        <f t="shared" si="138"/>
        <v/>
      </c>
      <c r="S291" s="53"/>
      <c r="T291" s="54" t="str">
        <f t="shared" si="156"/>
        <v/>
      </c>
      <c r="U291" s="55" t="str">
        <f t="shared" si="157"/>
        <v/>
      </c>
      <c r="V291" s="49" t="str">
        <f t="shared" si="139"/>
        <v/>
      </c>
      <c r="W291" s="55" t="str">
        <f t="shared" si="158"/>
        <v/>
      </c>
      <c r="X291" s="55" t="str">
        <f t="shared" si="159"/>
        <v/>
      </c>
      <c r="Y291" s="49" t="str">
        <f t="shared" si="140"/>
        <v/>
      </c>
      <c r="Z291" s="53"/>
      <c r="AA291" s="50" t="str">
        <f t="shared" si="141"/>
        <v/>
      </c>
      <c r="AB291" s="50" t="str">
        <f t="shared" si="142"/>
        <v/>
      </c>
      <c r="AC291" s="51" t="str">
        <f t="shared" si="143"/>
        <v/>
      </c>
      <c r="AD291" s="50" t="str">
        <f t="shared" si="144"/>
        <v/>
      </c>
      <c r="AE291" s="50" t="str">
        <f t="shared" si="145"/>
        <v/>
      </c>
      <c r="AF291" s="51" t="str">
        <f t="shared" si="146"/>
        <v/>
      </c>
      <c r="AG291" s="53"/>
      <c r="AH291" s="50" t="str">
        <f t="shared" si="147"/>
        <v/>
      </c>
      <c r="AI291" s="50" t="str">
        <f t="shared" si="148"/>
        <v/>
      </c>
      <c r="AJ291" s="53"/>
      <c r="AK291" s="50" t="str">
        <f t="shared" si="149"/>
        <v/>
      </c>
      <c r="AL291" s="50" t="str">
        <f t="shared" si="150"/>
        <v/>
      </c>
      <c r="AM291" s="50" t="str">
        <f t="shared" si="151"/>
        <v/>
      </c>
      <c r="AN291" s="50" t="str">
        <f t="shared" si="152"/>
        <v/>
      </c>
      <c r="AO291" s="50" t="str">
        <f t="shared" si="153"/>
        <v/>
      </c>
      <c r="AP291" s="50" t="str">
        <f t="shared" si="154"/>
        <v/>
      </c>
      <c r="AQ291" s="53"/>
      <c r="AR291" s="55" t="s">
        <v>15</v>
      </c>
      <c r="AS291" s="55"/>
      <c r="AT291" s="55"/>
      <c r="AU291" s="55"/>
      <c r="AV291" s="55"/>
      <c r="AW291" s="55"/>
      <c r="AX291" s="55"/>
    </row>
    <row r="292" spans="1:50" x14ac:dyDescent="0.25">
      <c r="A292" s="52">
        <f t="shared" si="128"/>
        <v>279</v>
      </c>
      <c r="B292" s="52" t="str">
        <f t="shared" si="155"/>
        <v/>
      </c>
      <c r="C292" s="8" t="str">
        <f t="shared" si="131"/>
        <v/>
      </c>
      <c r="D292" s="8" t="str">
        <f t="shared" si="132"/>
        <v/>
      </c>
      <c r="E292" s="53"/>
      <c r="F292" s="8" t="str">
        <f t="shared" si="133"/>
        <v/>
      </c>
      <c r="G292" s="8" t="str">
        <f t="shared" si="134"/>
        <v/>
      </c>
      <c r="H292" s="46" t="str">
        <f t="shared" si="129"/>
        <v/>
      </c>
      <c r="I292" s="47" t="str">
        <f t="shared" si="135"/>
        <v/>
      </c>
      <c r="J292" s="47" t="str">
        <f t="shared" si="136"/>
        <v/>
      </c>
      <c r="K292" s="46" t="str">
        <f t="shared" si="130"/>
        <v/>
      </c>
      <c r="L292" s="53"/>
      <c r="M292" s="54" t="str">
        <f>IF(A292&lt;=$B$5,IF(SUM($F$13:F291)&gt;0,SUMPRODUCT(((A292-$F$13:F291)^-$B$9)*($F$13:F291&gt;0)),0),"")</f>
        <v/>
      </c>
      <c r="N292" s="54" t="str">
        <f>IF(A292&lt;=$B$5,IF(SUM($G$13:G291)&gt;0,SUMPRODUCT(((A292-$G$13:G291)^-$B$9)*($G$13:G291&gt;0)),0),"")</f>
        <v/>
      </c>
      <c r="O292" s="49" t="str">
        <f t="shared" si="137"/>
        <v/>
      </c>
      <c r="P292" s="54" t="str">
        <f>IF(A292&lt;=$B$5,IF(SUM($I$13:I291)&lt;&gt;0,SUMPRODUCT(((A292-$I$13:I291)^-$B$9)*($I$13:I291&gt;0)),0),"")</f>
        <v/>
      </c>
      <c r="Q292" s="54" t="str">
        <f>IF(A292&lt;=$B$5,IF(SUM($J$13:J291)&gt;0,SUMPRODUCT(((A292-$J$13:J291)^-$B$9)*($J$13:J291&gt;0)),0),"")</f>
        <v/>
      </c>
      <c r="R292" s="49" t="str">
        <f t="shared" si="138"/>
        <v/>
      </c>
      <c r="S292" s="53"/>
      <c r="T292" s="54" t="str">
        <f t="shared" si="156"/>
        <v/>
      </c>
      <c r="U292" s="55" t="str">
        <f t="shared" si="157"/>
        <v/>
      </c>
      <c r="V292" s="49" t="str">
        <f t="shared" si="139"/>
        <v/>
      </c>
      <c r="W292" s="55" t="str">
        <f t="shared" si="158"/>
        <v/>
      </c>
      <c r="X292" s="55" t="str">
        <f t="shared" si="159"/>
        <v/>
      </c>
      <c r="Y292" s="49" t="str">
        <f t="shared" si="140"/>
        <v/>
      </c>
      <c r="Z292" s="53"/>
      <c r="AA292" s="50" t="str">
        <f t="shared" si="141"/>
        <v/>
      </c>
      <c r="AB292" s="50" t="str">
        <f t="shared" si="142"/>
        <v/>
      </c>
      <c r="AC292" s="51" t="str">
        <f t="shared" si="143"/>
        <v/>
      </c>
      <c r="AD292" s="50" t="str">
        <f t="shared" si="144"/>
        <v/>
      </c>
      <c r="AE292" s="50" t="str">
        <f t="shared" si="145"/>
        <v/>
      </c>
      <c r="AF292" s="51" t="str">
        <f t="shared" si="146"/>
        <v/>
      </c>
      <c r="AG292" s="53"/>
      <c r="AH292" s="50" t="str">
        <f t="shared" si="147"/>
        <v/>
      </c>
      <c r="AI292" s="50" t="str">
        <f t="shared" si="148"/>
        <v/>
      </c>
      <c r="AJ292" s="53"/>
      <c r="AK292" s="50" t="str">
        <f t="shared" si="149"/>
        <v/>
      </c>
      <c r="AL292" s="50" t="str">
        <f t="shared" si="150"/>
        <v/>
      </c>
      <c r="AM292" s="50" t="str">
        <f t="shared" si="151"/>
        <v/>
      </c>
      <c r="AN292" s="50" t="str">
        <f t="shared" si="152"/>
        <v/>
      </c>
      <c r="AO292" s="50" t="str">
        <f t="shared" si="153"/>
        <v/>
      </c>
      <c r="AP292" s="50" t="str">
        <f t="shared" si="154"/>
        <v/>
      </c>
      <c r="AQ292" s="53"/>
      <c r="AR292" s="55" t="s">
        <v>15</v>
      </c>
      <c r="AS292" s="55"/>
      <c r="AT292" s="55"/>
      <c r="AU292" s="55"/>
      <c r="AV292" s="55"/>
      <c r="AW292" s="55"/>
      <c r="AX292" s="55"/>
    </row>
    <row r="293" spans="1:50" x14ac:dyDescent="0.25">
      <c r="A293" s="52">
        <f t="shared" si="128"/>
        <v>280</v>
      </c>
      <c r="B293" s="52" t="str">
        <f t="shared" si="155"/>
        <v/>
      </c>
      <c r="C293" s="8" t="str">
        <f t="shared" si="131"/>
        <v/>
      </c>
      <c r="D293" s="8" t="str">
        <f t="shared" si="132"/>
        <v/>
      </c>
      <c r="E293" s="53"/>
      <c r="F293" s="8" t="str">
        <f t="shared" si="133"/>
        <v/>
      </c>
      <c r="G293" s="8" t="str">
        <f t="shared" si="134"/>
        <v/>
      </c>
      <c r="H293" s="46" t="str">
        <f t="shared" si="129"/>
        <v/>
      </c>
      <c r="I293" s="47" t="str">
        <f t="shared" si="135"/>
        <v/>
      </c>
      <c r="J293" s="47" t="str">
        <f t="shared" si="136"/>
        <v/>
      </c>
      <c r="K293" s="46" t="str">
        <f t="shared" si="130"/>
        <v/>
      </c>
      <c r="L293" s="53"/>
      <c r="M293" s="54" t="str">
        <f>IF(A293&lt;=$B$5,IF(SUM($F$13:F292)&gt;0,SUMPRODUCT(((A293-$F$13:F292)^-$B$9)*($F$13:F292&gt;0)),0),"")</f>
        <v/>
      </c>
      <c r="N293" s="54" t="str">
        <f>IF(A293&lt;=$B$5,IF(SUM($G$13:G292)&gt;0,SUMPRODUCT(((A293-$G$13:G292)^-$B$9)*($G$13:G292&gt;0)),0),"")</f>
        <v/>
      </c>
      <c r="O293" s="49" t="str">
        <f t="shared" si="137"/>
        <v/>
      </c>
      <c r="P293" s="54" t="str">
        <f>IF(A293&lt;=$B$5,IF(SUM($I$13:I292)&lt;&gt;0,SUMPRODUCT(((A293-$I$13:I292)^-$B$9)*($I$13:I292&gt;0)),0),"")</f>
        <v/>
      </c>
      <c r="Q293" s="54" t="str">
        <f>IF(A293&lt;=$B$5,IF(SUM($J$13:J292)&gt;0,SUMPRODUCT(((A293-$J$13:J292)^-$B$9)*($J$13:J292&gt;0)),0),"")</f>
        <v/>
      </c>
      <c r="R293" s="49" t="str">
        <f t="shared" si="138"/>
        <v/>
      </c>
      <c r="S293" s="53"/>
      <c r="T293" s="54" t="str">
        <f t="shared" si="156"/>
        <v/>
      </c>
      <c r="U293" s="55" t="str">
        <f t="shared" si="157"/>
        <v/>
      </c>
      <c r="V293" s="49" t="str">
        <f t="shared" si="139"/>
        <v/>
      </c>
      <c r="W293" s="55" t="str">
        <f t="shared" si="158"/>
        <v/>
      </c>
      <c r="X293" s="55" t="str">
        <f t="shared" si="159"/>
        <v/>
      </c>
      <c r="Y293" s="49" t="str">
        <f t="shared" si="140"/>
        <v/>
      </c>
      <c r="Z293" s="53"/>
      <c r="AA293" s="50" t="str">
        <f t="shared" si="141"/>
        <v/>
      </c>
      <c r="AB293" s="50" t="str">
        <f t="shared" si="142"/>
        <v/>
      </c>
      <c r="AC293" s="51" t="str">
        <f t="shared" si="143"/>
        <v/>
      </c>
      <c r="AD293" s="50" t="str">
        <f t="shared" si="144"/>
        <v/>
      </c>
      <c r="AE293" s="50" t="str">
        <f t="shared" si="145"/>
        <v/>
      </c>
      <c r="AF293" s="51" t="str">
        <f t="shared" si="146"/>
        <v/>
      </c>
      <c r="AG293" s="53"/>
      <c r="AH293" s="50" t="str">
        <f t="shared" si="147"/>
        <v/>
      </c>
      <c r="AI293" s="50" t="str">
        <f t="shared" si="148"/>
        <v/>
      </c>
      <c r="AJ293" s="53"/>
      <c r="AK293" s="50" t="str">
        <f t="shared" si="149"/>
        <v/>
      </c>
      <c r="AL293" s="50" t="str">
        <f t="shared" si="150"/>
        <v/>
      </c>
      <c r="AM293" s="50" t="str">
        <f t="shared" si="151"/>
        <v/>
      </c>
      <c r="AN293" s="50" t="str">
        <f t="shared" si="152"/>
        <v/>
      </c>
      <c r="AO293" s="50" t="str">
        <f t="shared" si="153"/>
        <v/>
      </c>
      <c r="AP293" s="50" t="str">
        <f t="shared" si="154"/>
        <v/>
      </c>
      <c r="AQ293" s="53"/>
      <c r="AR293" s="55" t="s">
        <v>15</v>
      </c>
      <c r="AS293" s="55"/>
      <c r="AT293" s="55"/>
      <c r="AU293" s="55"/>
      <c r="AV293" s="55"/>
      <c r="AW293" s="55"/>
      <c r="AX293" s="55"/>
    </row>
    <row r="294" spans="1:50" x14ac:dyDescent="0.25">
      <c r="A294" s="52">
        <f t="shared" si="128"/>
        <v>281</v>
      </c>
      <c r="B294" s="52" t="str">
        <f t="shared" si="155"/>
        <v/>
      </c>
      <c r="C294" s="8" t="str">
        <f t="shared" si="131"/>
        <v/>
      </c>
      <c r="D294" s="8" t="str">
        <f t="shared" si="132"/>
        <v/>
      </c>
      <c r="E294" s="53"/>
      <c r="F294" s="8" t="str">
        <f t="shared" si="133"/>
        <v/>
      </c>
      <c r="G294" s="8" t="str">
        <f t="shared" si="134"/>
        <v/>
      </c>
      <c r="H294" s="46" t="str">
        <f t="shared" si="129"/>
        <v/>
      </c>
      <c r="I294" s="47" t="str">
        <f t="shared" si="135"/>
        <v/>
      </c>
      <c r="J294" s="47" t="str">
        <f t="shared" si="136"/>
        <v/>
      </c>
      <c r="K294" s="46" t="str">
        <f t="shared" si="130"/>
        <v/>
      </c>
      <c r="L294" s="53"/>
      <c r="M294" s="54" t="str">
        <f>IF(A294&lt;=$B$5,IF(SUM($F$13:F293)&gt;0,SUMPRODUCT(((A294-$F$13:F293)^-$B$9)*($F$13:F293&gt;0)),0),"")</f>
        <v/>
      </c>
      <c r="N294" s="54" t="str">
        <f>IF(A294&lt;=$B$5,IF(SUM($G$13:G293)&gt;0,SUMPRODUCT(((A294-$G$13:G293)^-$B$9)*($G$13:G293&gt;0)),0),"")</f>
        <v/>
      </c>
      <c r="O294" s="49" t="str">
        <f t="shared" si="137"/>
        <v/>
      </c>
      <c r="P294" s="54" t="str">
        <f>IF(A294&lt;=$B$5,IF(SUM($I$13:I293)&lt;&gt;0,SUMPRODUCT(((A294-$I$13:I293)^-$B$9)*($I$13:I293&gt;0)),0),"")</f>
        <v/>
      </c>
      <c r="Q294" s="54" t="str">
        <f>IF(A294&lt;=$B$5,IF(SUM($J$13:J293)&gt;0,SUMPRODUCT(((A294-$J$13:J293)^-$B$9)*($J$13:J293&gt;0)),0),"")</f>
        <v/>
      </c>
      <c r="R294" s="49" t="str">
        <f t="shared" si="138"/>
        <v/>
      </c>
      <c r="S294" s="53"/>
      <c r="T294" s="54" t="str">
        <f t="shared" si="156"/>
        <v/>
      </c>
      <c r="U294" s="55" t="str">
        <f t="shared" si="157"/>
        <v/>
      </c>
      <c r="V294" s="49" t="str">
        <f t="shared" si="139"/>
        <v/>
      </c>
      <c r="W294" s="55" t="str">
        <f t="shared" si="158"/>
        <v/>
      </c>
      <c r="X294" s="55" t="str">
        <f t="shared" si="159"/>
        <v/>
      </c>
      <c r="Y294" s="49" t="str">
        <f t="shared" si="140"/>
        <v/>
      </c>
      <c r="Z294" s="53"/>
      <c r="AA294" s="50" t="str">
        <f t="shared" si="141"/>
        <v/>
      </c>
      <c r="AB294" s="50" t="str">
        <f t="shared" si="142"/>
        <v/>
      </c>
      <c r="AC294" s="51" t="str">
        <f t="shared" si="143"/>
        <v/>
      </c>
      <c r="AD294" s="50" t="str">
        <f t="shared" si="144"/>
        <v/>
      </c>
      <c r="AE294" s="50" t="str">
        <f t="shared" si="145"/>
        <v/>
      </c>
      <c r="AF294" s="51" t="str">
        <f t="shared" si="146"/>
        <v/>
      </c>
      <c r="AG294" s="53"/>
      <c r="AH294" s="50" t="str">
        <f t="shared" si="147"/>
        <v/>
      </c>
      <c r="AI294" s="50" t="str">
        <f t="shared" si="148"/>
        <v/>
      </c>
      <c r="AJ294" s="53"/>
      <c r="AK294" s="50" t="str">
        <f t="shared" si="149"/>
        <v/>
      </c>
      <c r="AL294" s="50" t="str">
        <f t="shared" si="150"/>
        <v/>
      </c>
      <c r="AM294" s="50" t="str">
        <f t="shared" si="151"/>
        <v/>
      </c>
      <c r="AN294" s="50" t="str">
        <f t="shared" si="152"/>
        <v/>
      </c>
      <c r="AO294" s="50" t="str">
        <f t="shared" si="153"/>
        <v/>
      </c>
      <c r="AP294" s="50" t="str">
        <f t="shared" si="154"/>
        <v/>
      </c>
      <c r="AQ294" s="53"/>
      <c r="AR294" s="55" t="s">
        <v>15</v>
      </c>
      <c r="AS294" s="55"/>
      <c r="AT294" s="55"/>
      <c r="AU294" s="55"/>
      <c r="AV294" s="55"/>
      <c r="AW294" s="55"/>
      <c r="AX294" s="55"/>
    </row>
    <row r="295" spans="1:50" x14ac:dyDescent="0.25">
      <c r="A295" s="52">
        <f t="shared" si="128"/>
        <v>282</v>
      </c>
      <c r="B295" s="52" t="str">
        <f t="shared" si="155"/>
        <v/>
      </c>
      <c r="C295" s="8" t="str">
        <f t="shared" si="131"/>
        <v/>
      </c>
      <c r="D295" s="8" t="str">
        <f t="shared" si="132"/>
        <v/>
      </c>
      <c r="E295" s="53"/>
      <c r="F295" s="8" t="str">
        <f t="shared" si="133"/>
        <v/>
      </c>
      <c r="G295" s="8" t="str">
        <f t="shared" si="134"/>
        <v/>
      </c>
      <c r="H295" s="46" t="str">
        <f t="shared" si="129"/>
        <v/>
      </c>
      <c r="I295" s="47" t="str">
        <f t="shared" si="135"/>
        <v/>
      </c>
      <c r="J295" s="47" t="str">
        <f t="shared" si="136"/>
        <v/>
      </c>
      <c r="K295" s="46" t="str">
        <f t="shared" si="130"/>
        <v/>
      </c>
      <c r="L295" s="53"/>
      <c r="M295" s="54" t="str">
        <f>IF(A295&lt;=$B$5,IF(SUM($F$13:F294)&gt;0,SUMPRODUCT(((A295-$F$13:F294)^-$B$9)*($F$13:F294&gt;0)),0),"")</f>
        <v/>
      </c>
      <c r="N295" s="54" t="str">
        <f>IF(A295&lt;=$B$5,IF(SUM($G$13:G294)&gt;0,SUMPRODUCT(((A295-$G$13:G294)^-$B$9)*($G$13:G294&gt;0)),0),"")</f>
        <v/>
      </c>
      <c r="O295" s="49" t="str">
        <f t="shared" si="137"/>
        <v/>
      </c>
      <c r="P295" s="54" t="str">
        <f>IF(A295&lt;=$B$5,IF(SUM($I$13:I294)&lt;&gt;0,SUMPRODUCT(((A295-$I$13:I294)^-$B$9)*($I$13:I294&gt;0)),0),"")</f>
        <v/>
      </c>
      <c r="Q295" s="54" t="str">
        <f>IF(A295&lt;=$B$5,IF(SUM($J$13:J294)&gt;0,SUMPRODUCT(((A295-$J$13:J294)^-$B$9)*($J$13:J294&gt;0)),0),"")</f>
        <v/>
      </c>
      <c r="R295" s="49" t="str">
        <f t="shared" si="138"/>
        <v/>
      </c>
      <c r="S295" s="53"/>
      <c r="T295" s="54" t="str">
        <f t="shared" si="156"/>
        <v/>
      </c>
      <c r="U295" s="55" t="str">
        <f t="shared" si="157"/>
        <v/>
      </c>
      <c r="V295" s="49" t="str">
        <f t="shared" si="139"/>
        <v/>
      </c>
      <c r="W295" s="55" t="str">
        <f t="shared" si="158"/>
        <v/>
      </c>
      <c r="X295" s="55" t="str">
        <f t="shared" si="159"/>
        <v/>
      </c>
      <c r="Y295" s="49" t="str">
        <f t="shared" si="140"/>
        <v/>
      </c>
      <c r="Z295" s="53"/>
      <c r="AA295" s="50" t="str">
        <f t="shared" si="141"/>
        <v/>
      </c>
      <c r="AB295" s="50" t="str">
        <f t="shared" si="142"/>
        <v/>
      </c>
      <c r="AC295" s="51" t="str">
        <f t="shared" si="143"/>
        <v/>
      </c>
      <c r="AD295" s="50" t="str">
        <f t="shared" si="144"/>
        <v/>
      </c>
      <c r="AE295" s="50" t="str">
        <f t="shared" si="145"/>
        <v/>
      </c>
      <c r="AF295" s="51" t="str">
        <f t="shared" si="146"/>
        <v/>
      </c>
      <c r="AG295" s="53"/>
      <c r="AH295" s="50" t="str">
        <f t="shared" si="147"/>
        <v/>
      </c>
      <c r="AI295" s="50" t="str">
        <f t="shared" si="148"/>
        <v/>
      </c>
      <c r="AJ295" s="53"/>
      <c r="AK295" s="50" t="str">
        <f t="shared" si="149"/>
        <v/>
      </c>
      <c r="AL295" s="50" t="str">
        <f t="shared" si="150"/>
        <v/>
      </c>
      <c r="AM295" s="50" t="str">
        <f t="shared" si="151"/>
        <v/>
      </c>
      <c r="AN295" s="50" t="str">
        <f t="shared" si="152"/>
        <v/>
      </c>
      <c r="AO295" s="50" t="str">
        <f t="shared" si="153"/>
        <v/>
      </c>
      <c r="AP295" s="50" t="str">
        <f t="shared" si="154"/>
        <v/>
      </c>
      <c r="AQ295" s="53"/>
      <c r="AR295" s="55" t="s">
        <v>15</v>
      </c>
      <c r="AS295" s="55"/>
      <c r="AT295" s="55"/>
      <c r="AU295" s="55"/>
      <c r="AV295" s="55"/>
      <c r="AW295" s="55"/>
      <c r="AX295" s="55"/>
    </row>
    <row r="296" spans="1:50" x14ac:dyDescent="0.25">
      <c r="A296" s="52">
        <f t="shared" si="128"/>
        <v>283</v>
      </c>
      <c r="B296" s="52" t="str">
        <f t="shared" si="155"/>
        <v/>
      </c>
      <c r="C296" s="8" t="str">
        <f t="shared" si="131"/>
        <v/>
      </c>
      <c r="D296" s="8" t="str">
        <f t="shared" si="132"/>
        <v/>
      </c>
      <c r="E296" s="53"/>
      <c r="F296" s="8" t="str">
        <f t="shared" si="133"/>
        <v/>
      </c>
      <c r="G296" s="8" t="str">
        <f t="shared" si="134"/>
        <v/>
      </c>
      <c r="H296" s="46" t="str">
        <f t="shared" si="129"/>
        <v/>
      </c>
      <c r="I296" s="47" t="str">
        <f t="shared" si="135"/>
        <v/>
      </c>
      <c r="J296" s="47" t="str">
        <f t="shared" si="136"/>
        <v/>
      </c>
      <c r="K296" s="46" t="str">
        <f t="shared" si="130"/>
        <v/>
      </c>
      <c r="L296" s="53"/>
      <c r="M296" s="54" t="str">
        <f>IF(A296&lt;=$B$5,IF(SUM($F$13:F295)&gt;0,SUMPRODUCT(((A296-$F$13:F295)^-$B$9)*($F$13:F295&gt;0)),0),"")</f>
        <v/>
      </c>
      <c r="N296" s="54" t="str">
        <f>IF(A296&lt;=$B$5,IF(SUM($G$13:G295)&gt;0,SUMPRODUCT(((A296-$G$13:G295)^-$B$9)*($G$13:G295&gt;0)),0),"")</f>
        <v/>
      </c>
      <c r="O296" s="49" t="str">
        <f t="shared" si="137"/>
        <v/>
      </c>
      <c r="P296" s="54" t="str">
        <f>IF(A296&lt;=$B$5,IF(SUM($I$13:I295)&lt;&gt;0,SUMPRODUCT(((A296-$I$13:I295)^-$B$9)*($I$13:I295&gt;0)),0),"")</f>
        <v/>
      </c>
      <c r="Q296" s="54" t="str">
        <f>IF(A296&lt;=$B$5,IF(SUM($J$13:J295)&gt;0,SUMPRODUCT(((A296-$J$13:J295)^-$B$9)*($J$13:J295&gt;0)),0),"")</f>
        <v/>
      </c>
      <c r="R296" s="49" t="str">
        <f t="shared" si="138"/>
        <v/>
      </c>
      <c r="S296" s="53"/>
      <c r="T296" s="54" t="str">
        <f t="shared" si="156"/>
        <v/>
      </c>
      <c r="U296" s="55" t="str">
        <f t="shared" si="157"/>
        <v/>
      </c>
      <c r="V296" s="49" t="str">
        <f t="shared" si="139"/>
        <v/>
      </c>
      <c r="W296" s="55" t="str">
        <f t="shared" si="158"/>
        <v/>
      </c>
      <c r="X296" s="55" t="str">
        <f t="shared" si="159"/>
        <v/>
      </c>
      <c r="Y296" s="49" t="str">
        <f t="shared" si="140"/>
        <v/>
      </c>
      <c r="Z296" s="53"/>
      <c r="AA296" s="50" t="str">
        <f t="shared" si="141"/>
        <v/>
      </c>
      <c r="AB296" s="50" t="str">
        <f t="shared" si="142"/>
        <v/>
      </c>
      <c r="AC296" s="51" t="str">
        <f t="shared" si="143"/>
        <v/>
      </c>
      <c r="AD296" s="50" t="str">
        <f t="shared" si="144"/>
        <v/>
      </c>
      <c r="AE296" s="50" t="str">
        <f t="shared" si="145"/>
        <v/>
      </c>
      <c r="AF296" s="51" t="str">
        <f t="shared" si="146"/>
        <v/>
      </c>
      <c r="AG296" s="53"/>
      <c r="AH296" s="50" t="str">
        <f t="shared" si="147"/>
        <v/>
      </c>
      <c r="AI296" s="50" t="str">
        <f t="shared" si="148"/>
        <v/>
      </c>
      <c r="AJ296" s="53"/>
      <c r="AK296" s="50" t="str">
        <f t="shared" si="149"/>
        <v/>
      </c>
      <c r="AL296" s="50" t="str">
        <f t="shared" si="150"/>
        <v/>
      </c>
      <c r="AM296" s="50" t="str">
        <f t="shared" si="151"/>
        <v/>
      </c>
      <c r="AN296" s="50" t="str">
        <f t="shared" si="152"/>
        <v/>
      </c>
      <c r="AO296" s="50" t="str">
        <f t="shared" si="153"/>
        <v/>
      </c>
      <c r="AP296" s="50" t="str">
        <f t="shared" si="154"/>
        <v/>
      </c>
      <c r="AQ296" s="53"/>
      <c r="AR296" s="55" t="s">
        <v>15</v>
      </c>
      <c r="AS296" s="55"/>
      <c r="AT296" s="55"/>
      <c r="AU296" s="55"/>
      <c r="AV296" s="55"/>
      <c r="AW296" s="55"/>
      <c r="AX296" s="55"/>
    </row>
    <row r="297" spans="1:50" x14ac:dyDescent="0.25">
      <c r="A297" s="52">
        <f t="shared" si="128"/>
        <v>284</v>
      </c>
      <c r="B297" s="52" t="str">
        <f t="shared" si="155"/>
        <v/>
      </c>
      <c r="C297" s="8" t="str">
        <f t="shared" si="131"/>
        <v/>
      </c>
      <c r="D297" s="8" t="str">
        <f t="shared" si="132"/>
        <v/>
      </c>
      <c r="E297" s="53"/>
      <c r="F297" s="8" t="str">
        <f t="shared" si="133"/>
        <v/>
      </c>
      <c r="G297" s="8" t="str">
        <f t="shared" si="134"/>
        <v/>
      </c>
      <c r="H297" s="46" t="str">
        <f t="shared" si="129"/>
        <v/>
      </c>
      <c r="I297" s="47" t="str">
        <f t="shared" si="135"/>
        <v/>
      </c>
      <c r="J297" s="47" t="str">
        <f t="shared" si="136"/>
        <v/>
      </c>
      <c r="K297" s="46" t="str">
        <f t="shared" si="130"/>
        <v/>
      </c>
      <c r="L297" s="53"/>
      <c r="M297" s="54" t="str">
        <f>IF(A297&lt;=$B$5,IF(SUM($F$13:F296)&gt;0,SUMPRODUCT(((A297-$F$13:F296)^-$B$9)*($F$13:F296&gt;0)),0),"")</f>
        <v/>
      </c>
      <c r="N297" s="54" t="str">
        <f>IF(A297&lt;=$B$5,IF(SUM($G$13:G296)&gt;0,SUMPRODUCT(((A297-$G$13:G296)^-$B$9)*($G$13:G296&gt;0)),0),"")</f>
        <v/>
      </c>
      <c r="O297" s="49" t="str">
        <f t="shared" si="137"/>
        <v/>
      </c>
      <c r="P297" s="54" t="str">
        <f>IF(A297&lt;=$B$5,IF(SUM($I$13:I296)&lt;&gt;0,SUMPRODUCT(((A297-$I$13:I296)^-$B$9)*($I$13:I296&gt;0)),0),"")</f>
        <v/>
      </c>
      <c r="Q297" s="54" t="str">
        <f>IF(A297&lt;=$B$5,IF(SUM($J$13:J296)&gt;0,SUMPRODUCT(((A297-$J$13:J296)^-$B$9)*($J$13:J296&gt;0)),0),"")</f>
        <v/>
      </c>
      <c r="R297" s="49" t="str">
        <f t="shared" si="138"/>
        <v/>
      </c>
      <c r="S297" s="53"/>
      <c r="T297" s="54" t="str">
        <f t="shared" si="156"/>
        <v/>
      </c>
      <c r="U297" s="55" t="str">
        <f t="shared" si="157"/>
        <v/>
      </c>
      <c r="V297" s="49" t="str">
        <f t="shared" si="139"/>
        <v/>
      </c>
      <c r="W297" s="55" t="str">
        <f t="shared" si="158"/>
        <v/>
      </c>
      <c r="X297" s="55" t="str">
        <f t="shared" si="159"/>
        <v/>
      </c>
      <c r="Y297" s="49" t="str">
        <f t="shared" si="140"/>
        <v/>
      </c>
      <c r="Z297" s="53"/>
      <c r="AA297" s="50" t="str">
        <f t="shared" si="141"/>
        <v/>
      </c>
      <c r="AB297" s="50" t="str">
        <f t="shared" si="142"/>
        <v/>
      </c>
      <c r="AC297" s="51" t="str">
        <f t="shared" si="143"/>
        <v/>
      </c>
      <c r="AD297" s="50" t="str">
        <f t="shared" si="144"/>
        <v/>
      </c>
      <c r="AE297" s="50" t="str">
        <f t="shared" si="145"/>
        <v/>
      </c>
      <c r="AF297" s="51" t="str">
        <f t="shared" si="146"/>
        <v/>
      </c>
      <c r="AG297" s="53"/>
      <c r="AH297" s="50" t="str">
        <f t="shared" si="147"/>
        <v/>
      </c>
      <c r="AI297" s="50" t="str">
        <f t="shared" si="148"/>
        <v/>
      </c>
      <c r="AJ297" s="53"/>
      <c r="AK297" s="50" t="str">
        <f t="shared" si="149"/>
        <v/>
      </c>
      <c r="AL297" s="50" t="str">
        <f t="shared" si="150"/>
        <v/>
      </c>
      <c r="AM297" s="50" t="str">
        <f t="shared" si="151"/>
        <v/>
      </c>
      <c r="AN297" s="50" t="str">
        <f t="shared" si="152"/>
        <v/>
      </c>
      <c r="AO297" s="50" t="str">
        <f t="shared" si="153"/>
        <v/>
      </c>
      <c r="AP297" s="50" t="str">
        <f t="shared" si="154"/>
        <v/>
      </c>
      <c r="AQ297" s="53"/>
      <c r="AR297" s="55" t="s">
        <v>15</v>
      </c>
      <c r="AS297" s="55"/>
      <c r="AT297" s="55"/>
      <c r="AU297" s="55"/>
      <c r="AV297" s="55"/>
      <c r="AW297" s="55"/>
      <c r="AX297" s="55"/>
    </row>
    <row r="298" spans="1:50" x14ac:dyDescent="0.25">
      <c r="A298" s="52">
        <f t="shared" si="128"/>
        <v>285</v>
      </c>
      <c r="B298" s="52" t="str">
        <f t="shared" si="155"/>
        <v/>
      </c>
      <c r="C298" s="8" t="str">
        <f t="shared" si="131"/>
        <v/>
      </c>
      <c r="D298" s="8" t="str">
        <f t="shared" si="132"/>
        <v/>
      </c>
      <c r="E298" s="53"/>
      <c r="F298" s="8" t="str">
        <f t="shared" si="133"/>
        <v/>
      </c>
      <c r="G298" s="8" t="str">
        <f t="shared" si="134"/>
        <v/>
      </c>
      <c r="H298" s="46" t="str">
        <f t="shared" si="129"/>
        <v/>
      </c>
      <c r="I298" s="47" t="str">
        <f t="shared" si="135"/>
        <v/>
      </c>
      <c r="J298" s="47" t="str">
        <f t="shared" si="136"/>
        <v/>
      </c>
      <c r="K298" s="46" t="str">
        <f t="shared" si="130"/>
        <v/>
      </c>
      <c r="L298" s="53"/>
      <c r="M298" s="54" t="str">
        <f>IF(A298&lt;=$B$5,IF(SUM($F$13:F297)&gt;0,SUMPRODUCT(((A298-$F$13:F297)^-$B$9)*($F$13:F297&gt;0)),0),"")</f>
        <v/>
      </c>
      <c r="N298" s="54" t="str">
        <f>IF(A298&lt;=$B$5,IF(SUM($G$13:G297)&gt;0,SUMPRODUCT(((A298-$G$13:G297)^-$B$9)*($G$13:G297&gt;0)),0),"")</f>
        <v/>
      </c>
      <c r="O298" s="49" t="str">
        <f t="shared" si="137"/>
        <v/>
      </c>
      <c r="P298" s="54" t="str">
        <f>IF(A298&lt;=$B$5,IF(SUM($I$13:I297)&lt;&gt;0,SUMPRODUCT(((A298-$I$13:I297)^-$B$9)*($I$13:I297&gt;0)),0),"")</f>
        <v/>
      </c>
      <c r="Q298" s="54" t="str">
        <f>IF(A298&lt;=$B$5,IF(SUM($J$13:J297)&gt;0,SUMPRODUCT(((A298-$J$13:J297)^-$B$9)*($J$13:J297&gt;0)),0),"")</f>
        <v/>
      </c>
      <c r="R298" s="49" t="str">
        <f t="shared" si="138"/>
        <v/>
      </c>
      <c r="S298" s="53"/>
      <c r="T298" s="54" t="str">
        <f t="shared" si="156"/>
        <v/>
      </c>
      <c r="U298" s="55" t="str">
        <f t="shared" si="157"/>
        <v/>
      </c>
      <c r="V298" s="49" t="str">
        <f t="shared" si="139"/>
        <v/>
      </c>
      <c r="W298" s="55" t="str">
        <f t="shared" si="158"/>
        <v/>
      </c>
      <c r="X298" s="55" t="str">
        <f t="shared" si="159"/>
        <v/>
      </c>
      <c r="Y298" s="49" t="str">
        <f t="shared" si="140"/>
        <v/>
      </c>
      <c r="Z298" s="53"/>
      <c r="AA298" s="50" t="str">
        <f t="shared" si="141"/>
        <v/>
      </c>
      <c r="AB298" s="50" t="str">
        <f t="shared" si="142"/>
        <v/>
      </c>
      <c r="AC298" s="51" t="str">
        <f t="shared" si="143"/>
        <v/>
      </c>
      <c r="AD298" s="50" t="str">
        <f t="shared" si="144"/>
        <v/>
      </c>
      <c r="AE298" s="50" t="str">
        <f t="shared" si="145"/>
        <v/>
      </c>
      <c r="AF298" s="51" t="str">
        <f t="shared" si="146"/>
        <v/>
      </c>
      <c r="AG298" s="53"/>
      <c r="AH298" s="50" t="str">
        <f t="shared" si="147"/>
        <v/>
      </c>
      <c r="AI298" s="50" t="str">
        <f t="shared" si="148"/>
        <v/>
      </c>
      <c r="AJ298" s="53"/>
      <c r="AK298" s="50" t="str">
        <f t="shared" si="149"/>
        <v/>
      </c>
      <c r="AL298" s="50" t="str">
        <f t="shared" si="150"/>
        <v/>
      </c>
      <c r="AM298" s="50" t="str">
        <f t="shared" si="151"/>
        <v/>
      </c>
      <c r="AN298" s="50" t="str">
        <f t="shared" si="152"/>
        <v/>
      </c>
      <c r="AO298" s="50" t="str">
        <f t="shared" si="153"/>
        <v/>
      </c>
      <c r="AP298" s="50" t="str">
        <f t="shared" si="154"/>
        <v/>
      </c>
      <c r="AQ298" s="53"/>
      <c r="AR298" s="55" t="s">
        <v>15</v>
      </c>
      <c r="AS298" s="55"/>
      <c r="AT298" s="55"/>
      <c r="AU298" s="55"/>
      <c r="AV298" s="55"/>
      <c r="AW298" s="55"/>
      <c r="AX298" s="55"/>
    </row>
    <row r="299" spans="1:50" x14ac:dyDescent="0.25">
      <c r="A299" s="52">
        <f t="shared" si="128"/>
        <v>286</v>
      </c>
      <c r="B299" s="52" t="str">
        <f t="shared" si="155"/>
        <v/>
      </c>
      <c r="C299" s="8" t="str">
        <f t="shared" si="131"/>
        <v/>
      </c>
      <c r="D299" s="8" t="str">
        <f t="shared" si="132"/>
        <v/>
      </c>
      <c r="E299" s="53"/>
      <c r="F299" s="8" t="str">
        <f t="shared" si="133"/>
        <v/>
      </c>
      <c r="G299" s="8" t="str">
        <f t="shared" si="134"/>
        <v/>
      </c>
      <c r="H299" s="46" t="str">
        <f t="shared" si="129"/>
        <v/>
      </c>
      <c r="I299" s="47" t="str">
        <f t="shared" si="135"/>
        <v/>
      </c>
      <c r="J299" s="47" t="str">
        <f t="shared" si="136"/>
        <v/>
      </c>
      <c r="K299" s="46" t="str">
        <f t="shared" si="130"/>
        <v/>
      </c>
      <c r="L299" s="53"/>
      <c r="M299" s="54" t="str">
        <f>IF(A299&lt;=$B$5,IF(SUM($F$13:F298)&gt;0,SUMPRODUCT(((A299-$F$13:F298)^-$B$9)*($F$13:F298&gt;0)),0),"")</f>
        <v/>
      </c>
      <c r="N299" s="54" t="str">
        <f>IF(A299&lt;=$B$5,IF(SUM($G$13:G298)&gt;0,SUMPRODUCT(((A299-$G$13:G298)^-$B$9)*($G$13:G298&gt;0)),0),"")</f>
        <v/>
      </c>
      <c r="O299" s="49" t="str">
        <f t="shared" si="137"/>
        <v/>
      </c>
      <c r="P299" s="54" t="str">
        <f>IF(A299&lt;=$B$5,IF(SUM($I$13:I298)&lt;&gt;0,SUMPRODUCT(((A299-$I$13:I298)^-$B$9)*($I$13:I298&gt;0)),0),"")</f>
        <v/>
      </c>
      <c r="Q299" s="54" t="str">
        <f>IF(A299&lt;=$B$5,IF(SUM($J$13:J298)&gt;0,SUMPRODUCT(((A299-$J$13:J298)^-$B$9)*($J$13:J298&gt;0)),0),"")</f>
        <v/>
      </c>
      <c r="R299" s="49" t="str">
        <f t="shared" si="138"/>
        <v/>
      </c>
      <c r="S299" s="53"/>
      <c r="T299" s="54" t="str">
        <f t="shared" si="156"/>
        <v/>
      </c>
      <c r="U299" s="55" t="str">
        <f t="shared" si="157"/>
        <v/>
      </c>
      <c r="V299" s="49" t="str">
        <f t="shared" si="139"/>
        <v/>
      </c>
      <c r="W299" s="55" t="str">
        <f t="shared" si="158"/>
        <v/>
      </c>
      <c r="X299" s="55" t="str">
        <f t="shared" si="159"/>
        <v/>
      </c>
      <c r="Y299" s="49" t="str">
        <f t="shared" si="140"/>
        <v/>
      </c>
      <c r="Z299" s="53"/>
      <c r="AA299" s="50" t="str">
        <f t="shared" si="141"/>
        <v/>
      </c>
      <c r="AB299" s="50" t="str">
        <f t="shared" si="142"/>
        <v/>
      </c>
      <c r="AC299" s="51" t="str">
        <f t="shared" si="143"/>
        <v/>
      </c>
      <c r="AD299" s="50" t="str">
        <f t="shared" si="144"/>
        <v/>
      </c>
      <c r="AE299" s="50" t="str">
        <f t="shared" si="145"/>
        <v/>
      </c>
      <c r="AF299" s="51" t="str">
        <f t="shared" si="146"/>
        <v/>
      </c>
      <c r="AG299" s="53"/>
      <c r="AH299" s="50" t="str">
        <f t="shared" si="147"/>
        <v/>
      </c>
      <c r="AI299" s="50" t="str">
        <f t="shared" si="148"/>
        <v/>
      </c>
      <c r="AJ299" s="53"/>
      <c r="AK299" s="50" t="str">
        <f t="shared" si="149"/>
        <v/>
      </c>
      <c r="AL299" s="50" t="str">
        <f t="shared" si="150"/>
        <v/>
      </c>
      <c r="AM299" s="50" t="str">
        <f t="shared" si="151"/>
        <v/>
      </c>
      <c r="AN299" s="50" t="str">
        <f t="shared" si="152"/>
        <v/>
      </c>
      <c r="AO299" s="50" t="str">
        <f t="shared" si="153"/>
        <v/>
      </c>
      <c r="AP299" s="50" t="str">
        <f t="shared" si="154"/>
        <v/>
      </c>
      <c r="AQ299" s="53"/>
      <c r="AR299" s="55" t="s">
        <v>15</v>
      </c>
      <c r="AS299" s="55"/>
      <c r="AT299" s="55"/>
      <c r="AU299" s="55"/>
      <c r="AV299" s="55"/>
      <c r="AW299" s="55"/>
      <c r="AX299" s="55"/>
    </row>
    <row r="300" spans="1:50" x14ac:dyDescent="0.25">
      <c r="A300" s="52">
        <f t="shared" si="128"/>
        <v>287</v>
      </c>
      <c r="B300" s="52" t="str">
        <f t="shared" si="155"/>
        <v/>
      </c>
      <c r="C300" s="8" t="str">
        <f t="shared" si="131"/>
        <v/>
      </c>
      <c r="D300" s="8" t="str">
        <f t="shared" si="132"/>
        <v/>
      </c>
      <c r="E300" s="53"/>
      <c r="F300" s="8" t="str">
        <f t="shared" si="133"/>
        <v/>
      </c>
      <c r="G300" s="8" t="str">
        <f t="shared" si="134"/>
        <v/>
      </c>
      <c r="H300" s="46" t="str">
        <f t="shared" si="129"/>
        <v/>
      </c>
      <c r="I300" s="47" t="str">
        <f t="shared" si="135"/>
        <v/>
      </c>
      <c r="J300" s="47" t="str">
        <f t="shared" si="136"/>
        <v/>
      </c>
      <c r="K300" s="46" t="str">
        <f t="shared" si="130"/>
        <v/>
      </c>
      <c r="L300" s="53"/>
      <c r="M300" s="54" t="str">
        <f>IF(A300&lt;=$B$5,IF(SUM($F$13:F299)&gt;0,SUMPRODUCT(((A300-$F$13:F299)^-$B$9)*($F$13:F299&gt;0)),0),"")</f>
        <v/>
      </c>
      <c r="N300" s="54" t="str">
        <f>IF(A300&lt;=$B$5,IF(SUM($G$13:G299)&gt;0,SUMPRODUCT(((A300-$G$13:G299)^-$B$9)*($G$13:G299&gt;0)),0),"")</f>
        <v/>
      </c>
      <c r="O300" s="49" t="str">
        <f t="shared" si="137"/>
        <v/>
      </c>
      <c r="P300" s="54" t="str">
        <f>IF(A300&lt;=$B$5,IF(SUM($I$13:I299)&lt;&gt;0,SUMPRODUCT(((A300-$I$13:I299)^-$B$9)*($I$13:I299&gt;0)),0),"")</f>
        <v/>
      </c>
      <c r="Q300" s="54" t="str">
        <f>IF(A300&lt;=$B$5,IF(SUM($J$13:J299)&gt;0,SUMPRODUCT(((A300-$J$13:J299)^-$B$9)*($J$13:J299&gt;0)),0),"")</f>
        <v/>
      </c>
      <c r="R300" s="49" t="str">
        <f t="shared" si="138"/>
        <v/>
      </c>
      <c r="S300" s="53"/>
      <c r="T300" s="54" t="str">
        <f t="shared" si="156"/>
        <v/>
      </c>
      <c r="U300" s="55" t="str">
        <f t="shared" si="157"/>
        <v/>
      </c>
      <c r="V300" s="49" t="str">
        <f t="shared" si="139"/>
        <v/>
      </c>
      <c r="W300" s="55" t="str">
        <f t="shared" si="158"/>
        <v/>
      </c>
      <c r="X300" s="55" t="str">
        <f t="shared" si="159"/>
        <v/>
      </c>
      <c r="Y300" s="49" t="str">
        <f t="shared" si="140"/>
        <v/>
      </c>
      <c r="Z300" s="53"/>
      <c r="AA300" s="50" t="str">
        <f t="shared" si="141"/>
        <v/>
      </c>
      <c r="AB300" s="50" t="str">
        <f t="shared" si="142"/>
        <v/>
      </c>
      <c r="AC300" s="51" t="str">
        <f t="shared" si="143"/>
        <v/>
      </c>
      <c r="AD300" s="50" t="str">
        <f t="shared" si="144"/>
        <v/>
      </c>
      <c r="AE300" s="50" t="str">
        <f t="shared" si="145"/>
        <v/>
      </c>
      <c r="AF300" s="51" t="str">
        <f t="shared" si="146"/>
        <v/>
      </c>
      <c r="AG300" s="53"/>
      <c r="AH300" s="50" t="str">
        <f t="shared" si="147"/>
        <v/>
      </c>
      <c r="AI300" s="50" t="str">
        <f t="shared" si="148"/>
        <v/>
      </c>
      <c r="AJ300" s="53"/>
      <c r="AK300" s="50" t="str">
        <f t="shared" si="149"/>
        <v/>
      </c>
      <c r="AL300" s="50" t="str">
        <f t="shared" si="150"/>
        <v/>
      </c>
      <c r="AM300" s="50" t="str">
        <f t="shared" si="151"/>
        <v/>
      </c>
      <c r="AN300" s="50" t="str">
        <f t="shared" si="152"/>
        <v/>
      </c>
      <c r="AO300" s="50" t="str">
        <f t="shared" si="153"/>
        <v/>
      </c>
      <c r="AP300" s="50" t="str">
        <f t="shared" si="154"/>
        <v/>
      </c>
      <c r="AQ300" s="53"/>
      <c r="AR300" s="55" t="s">
        <v>15</v>
      </c>
      <c r="AS300" s="55"/>
      <c r="AT300" s="55"/>
      <c r="AU300" s="55"/>
      <c r="AV300" s="55"/>
      <c r="AW300" s="55"/>
      <c r="AX300" s="55"/>
    </row>
    <row r="301" spans="1:50" x14ac:dyDescent="0.25">
      <c r="A301" s="52">
        <f t="shared" si="128"/>
        <v>288</v>
      </c>
      <c r="B301" s="52" t="str">
        <f t="shared" si="155"/>
        <v/>
      </c>
      <c r="C301" s="8" t="str">
        <f t="shared" si="131"/>
        <v/>
      </c>
      <c r="D301" s="8" t="str">
        <f t="shared" si="132"/>
        <v/>
      </c>
      <c r="E301" s="53"/>
      <c r="F301" s="8" t="str">
        <f t="shared" si="133"/>
        <v/>
      </c>
      <c r="G301" s="8" t="str">
        <f t="shared" si="134"/>
        <v/>
      </c>
      <c r="H301" s="46" t="str">
        <f t="shared" si="129"/>
        <v/>
      </c>
      <c r="I301" s="47" t="str">
        <f t="shared" si="135"/>
        <v/>
      </c>
      <c r="J301" s="47" t="str">
        <f t="shared" si="136"/>
        <v/>
      </c>
      <c r="K301" s="46" t="str">
        <f t="shared" si="130"/>
        <v/>
      </c>
      <c r="L301" s="53"/>
      <c r="M301" s="54" t="str">
        <f>IF(A301&lt;=$B$5,IF(SUM($F$13:F300)&gt;0,SUMPRODUCT(((A301-$F$13:F300)^-$B$9)*($F$13:F300&gt;0)),0),"")</f>
        <v/>
      </c>
      <c r="N301" s="54" t="str">
        <f>IF(A301&lt;=$B$5,IF(SUM($G$13:G300)&gt;0,SUMPRODUCT(((A301-$G$13:G300)^-$B$9)*($G$13:G300&gt;0)),0),"")</f>
        <v/>
      </c>
      <c r="O301" s="49" t="str">
        <f t="shared" si="137"/>
        <v/>
      </c>
      <c r="P301" s="54" t="str">
        <f>IF(A301&lt;=$B$5,IF(SUM($I$13:I300)&lt;&gt;0,SUMPRODUCT(((A301-$I$13:I300)^-$B$9)*($I$13:I300&gt;0)),0),"")</f>
        <v/>
      </c>
      <c r="Q301" s="54" t="str">
        <f>IF(A301&lt;=$B$5,IF(SUM($J$13:J300)&gt;0,SUMPRODUCT(((A301-$J$13:J300)^-$B$9)*($J$13:J300&gt;0)),0),"")</f>
        <v/>
      </c>
      <c r="R301" s="49" t="str">
        <f t="shared" si="138"/>
        <v/>
      </c>
      <c r="S301" s="53"/>
      <c r="T301" s="54" t="str">
        <f t="shared" si="156"/>
        <v/>
      </c>
      <c r="U301" s="55" t="str">
        <f t="shared" si="157"/>
        <v/>
      </c>
      <c r="V301" s="49" t="str">
        <f t="shared" si="139"/>
        <v/>
      </c>
      <c r="W301" s="55" t="str">
        <f t="shared" si="158"/>
        <v/>
      </c>
      <c r="X301" s="55" t="str">
        <f t="shared" si="159"/>
        <v/>
      </c>
      <c r="Y301" s="49" t="str">
        <f t="shared" si="140"/>
        <v/>
      </c>
      <c r="Z301" s="53"/>
      <c r="AA301" s="50" t="str">
        <f t="shared" si="141"/>
        <v/>
      </c>
      <c r="AB301" s="50" t="str">
        <f t="shared" si="142"/>
        <v/>
      </c>
      <c r="AC301" s="51" t="str">
        <f t="shared" si="143"/>
        <v/>
      </c>
      <c r="AD301" s="50" t="str">
        <f t="shared" si="144"/>
        <v/>
      </c>
      <c r="AE301" s="50" t="str">
        <f t="shared" si="145"/>
        <v/>
      </c>
      <c r="AF301" s="51" t="str">
        <f t="shared" si="146"/>
        <v/>
      </c>
      <c r="AG301" s="53"/>
      <c r="AH301" s="50" t="str">
        <f t="shared" si="147"/>
        <v/>
      </c>
      <c r="AI301" s="50" t="str">
        <f t="shared" si="148"/>
        <v/>
      </c>
      <c r="AJ301" s="53"/>
      <c r="AK301" s="50" t="str">
        <f t="shared" si="149"/>
        <v/>
      </c>
      <c r="AL301" s="50" t="str">
        <f t="shared" si="150"/>
        <v/>
      </c>
      <c r="AM301" s="50" t="str">
        <f t="shared" si="151"/>
        <v/>
      </c>
      <c r="AN301" s="50" t="str">
        <f t="shared" si="152"/>
        <v/>
      </c>
      <c r="AO301" s="50" t="str">
        <f t="shared" si="153"/>
        <v/>
      </c>
      <c r="AP301" s="50" t="str">
        <f t="shared" si="154"/>
        <v/>
      </c>
      <c r="AQ301" s="53"/>
      <c r="AR301" s="55" t="s">
        <v>15</v>
      </c>
      <c r="AS301" s="55"/>
      <c r="AT301" s="55"/>
      <c r="AU301" s="55"/>
      <c r="AV301" s="55"/>
      <c r="AW301" s="55"/>
      <c r="AX301" s="55"/>
    </row>
    <row r="302" spans="1:50" x14ac:dyDescent="0.25">
      <c r="A302" s="52">
        <f t="shared" si="128"/>
        <v>289</v>
      </c>
      <c r="B302" s="52" t="str">
        <f t="shared" si="155"/>
        <v/>
      </c>
      <c r="C302" s="8" t="str">
        <f t="shared" si="131"/>
        <v/>
      </c>
      <c r="D302" s="8" t="str">
        <f t="shared" si="132"/>
        <v/>
      </c>
      <c r="E302" s="53"/>
      <c r="F302" s="8" t="str">
        <f t="shared" si="133"/>
        <v/>
      </c>
      <c r="G302" s="8" t="str">
        <f t="shared" si="134"/>
        <v/>
      </c>
      <c r="H302" s="46" t="str">
        <f t="shared" si="129"/>
        <v/>
      </c>
      <c r="I302" s="47" t="str">
        <f t="shared" si="135"/>
        <v/>
      </c>
      <c r="J302" s="47" t="str">
        <f t="shared" si="136"/>
        <v/>
      </c>
      <c r="K302" s="46" t="str">
        <f t="shared" si="130"/>
        <v/>
      </c>
      <c r="L302" s="53"/>
      <c r="M302" s="54" t="str">
        <f>IF(A302&lt;=$B$5,IF(SUM($F$13:F301)&gt;0,SUMPRODUCT(((A302-$F$13:F301)^-$B$9)*($F$13:F301&gt;0)),0),"")</f>
        <v/>
      </c>
      <c r="N302" s="54" t="str">
        <f>IF(A302&lt;=$B$5,IF(SUM($G$13:G301)&gt;0,SUMPRODUCT(((A302-$G$13:G301)^-$B$9)*($G$13:G301&gt;0)),0),"")</f>
        <v/>
      </c>
      <c r="O302" s="49" t="str">
        <f t="shared" si="137"/>
        <v/>
      </c>
      <c r="P302" s="54" t="str">
        <f>IF(A302&lt;=$B$5,IF(SUM($I$13:I301)&lt;&gt;0,SUMPRODUCT(((A302-$I$13:I301)^-$B$9)*($I$13:I301&gt;0)),0),"")</f>
        <v/>
      </c>
      <c r="Q302" s="54" t="str">
        <f>IF(A302&lt;=$B$5,IF(SUM($J$13:J301)&gt;0,SUMPRODUCT(((A302-$J$13:J301)^-$B$9)*($J$13:J301&gt;0)),0),"")</f>
        <v/>
      </c>
      <c r="R302" s="49" t="str">
        <f t="shared" si="138"/>
        <v/>
      </c>
      <c r="S302" s="53"/>
      <c r="T302" s="54" t="str">
        <f t="shared" si="156"/>
        <v/>
      </c>
      <c r="U302" s="55" t="str">
        <f t="shared" si="157"/>
        <v/>
      </c>
      <c r="V302" s="49" t="str">
        <f t="shared" si="139"/>
        <v/>
      </c>
      <c r="W302" s="55" t="str">
        <f t="shared" si="158"/>
        <v/>
      </c>
      <c r="X302" s="55" t="str">
        <f t="shared" si="159"/>
        <v/>
      </c>
      <c r="Y302" s="49" t="str">
        <f t="shared" si="140"/>
        <v/>
      </c>
      <c r="Z302" s="53"/>
      <c r="AA302" s="50" t="str">
        <f t="shared" si="141"/>
        <v/>
      </c>
      <c r="AB302" s="50" t="str">
        <f t="shared" si="142"/>
        <v/>
      </c>
      <c r="AC302" s="51" t="str">
        <f t="shared" si="143"/>
        <v/>
      </c>
      <c r="AD302" s="50" t="str">
        <f t="shared" si="144"/>
        <v/>
      </c>
      <c r="AE302" s="50" t="str">
        <f t="shared" si="145"/>
        <v/>
      </c>
      <c r="AF302" s="51" t="str">
        <f t="shared" si="146"/>
        <v/>
      </c>
      <c r="AG302" s="53"/>
      <c r="AH302" s="50" t="str">
        <f t="shared" si="147"/>
        <v/>
      </c>
      <c r="AI302" s="50" t="str">
        <f t="shared" si="148"/>
        <v/>
      </c>
      <c r="AJ302" s="53"/>
      <c r="AK302" s="50" t="str">
        <f t="shared" si="149"/>
        <v/>
      </c>
      <c r="AL302" s="50" t="str">
        <f t="shared" si="150"/>
        <v/>
      </c>
      <c r="AM302" s="50" t="str">
        <f t="shared" si="151"/>
        <v/>
      </c>
      <c r="AN302" s="50" t="str">
        <f t="shared" si="152"/>
        <v/>
      </c>
      <c r="AO302" s="50" t="str">
        <f t="shared" si="153"/>
        <v/>
      </c>
      <c r="AP302" s="50" t="str">
        <f t="shared" si="154"/>
        <v/>
      </c>
      <c r="AQ302" s="53"/>
      <c r="AR302" s="55" t="s">
        <v>15</v>
      </c>
      <c r="AS302" s="55"/>
      <c r="AT302" s="55"/>
      <c r="AU302" s="55"/>
      <c r="AV302" s="55"/>
      <c r="AW302" s="55"/>
      <c r="AX302" s="55"/>
    </row>
    <row r="303" spans="1:50" x14ac:dyDescent="0.25">
      <c r="A303" s="52">
        <f t="shared" si="128"/>
        <v>290</v>
      </c>
      <c r="B303" s="52" t="str">
        <f t="shared" si="155"/>
        <v/>
      </c>
      <c r="C303" s="8" t="str">
        <f t="shared" si="131"/>
        <v/>
      </c>
      <c r="D303" s="8" t="str">
        <f t="shared" si="132"/>
        <v/>
      </c>
      <c r="E303" s="53"/>
      <c r="F303" s="8" t="str">
        <f t="shared" si="133"/>
        <v/>
      </c>
      <c r="G303" s="8" t="str">
        <f t="shared" si="134"/>
        <v/>
      </c>
      <c r="H303" s="46" t="str">
        <f t="shared" si="129"/>
        <v/>
      </c>
      <c r="I303" s="47" t="str">
        <f t="shared" si="135"/>
        <v/>
      </c>
      <c r="J303" s="47" t="str">
        <f t="shared" si="136"/>
        <v/>
      </c>
      <c r="K303" s="46" t="str">
        <f t="shared" si="130"/>
        <v/>
      </c>
      <c r="L303" s="53"/>
      <c r="M303" s="54" t="str">
        <f>IF(A303&lt;=$B$5,IF(SUM($F$13:F302)&gt;0,SUMPRODUCT(((A303-$F$13:F302)^-$B$9)*($F$13:F302&gt;0)),0),"")</f>
        <v/>
      </c>
      <c r="N303" s="54" t="str">
        <f>IF(A303&lt;=$B$5,IF(SUM($G$13:G302)&gt;0,SUMPRODUCT(((A303-$G$13:G302)^-$B$9)*($G$13:G302&gt;0)),0),"")</f>
        <v/>
      </c>
      <c r="O303" s="49" t="str">
        <f t="shared" si="137"/>
        <v/>
      </c>
      <c r="P303" s="54" t="str">
        <f>IF(A303&lt;=$B$5,IF(SUM($I$13:I302)&lt;&gt;0,SUMPRODUCT(((A303-$I$13:I302)^-$B$9)*($I$13:I302&gt;0)),0),"")</f>
        <v/>
      </c>
      <c r="Q303" s="54" t="str">
        <f>IF(A303&lt;=$B$5,IF(SUM($J$13:J302)&gt;0,SUMPRODUCT(((A303-$J$13:J302)^-$B$9)*($J$13:J302&gt;0)),0),"")</f>
        <v/>
      </c>
      <c r="R303" s="49" t="str">
        <f t="shared" si="138"/>
        <v/>
      </c>
      <c r="S303" s="53"/>
      <c r="T303" s="54" t="str">
        <f t="shared" si="156"/>
        <v/>
      </c>
      <c r="U303" s="55" t="str">
        <f t="shared" si="157"/>
        <v/>
      </c>
      <c r="V303" s="49" t="str">
        <f t="shared" si="139"/>
        <v/>
      </c>
      <c r="W303" s="55" t="str">
        <f t="shared" si="158"/>
        <v/>
      </c>
      <c r="X303" s="55" t="str">
        <f t="shared" si="159"/>
        <v/>
      </c>
      <c r="Y303" s="49" t="str">
        <f t="shared" si="140"/>
        <v/>
      </c>
      <c r="Z303" s="53"/>
      <c r="AA303" s="50" t="str">
        <f t="shared" si="141"/>
        <v/>
      </c>
      <c r="AB303" s="50" t="str">
        <f t="shared" si="142"/>
        <v/>
      </c>
      <c r="AC303" s="51" t="str">
        <f t="shared" si="143"/>
        <v/>
      </c>
      <c r="AD303" s="50" t="str">
        <f t="shared" si="144"/>
        <v/>
      </c>
      <c r="AE303" s="50" t="str">
        <f t="shared" si="145"/>
        <v/>
      </c>
      <c r="AF303" s="51" t="str">
        <f t="shared" si="146"/>
        <v/>
      </c>
      <c r="AG303" s="53"/>
      <c r="AH303" s="50" t="str">
        <f t="shared" si="147"/>
        <v/>
      </c>
      <c r="AI303" s="50" t="str">
        <f t="shared" si="148"/>
        <v/>
      </c>
      <c r="AJ303" s="53"/>
      <c r="AK303" s="50" t="str">
        <f t="shared" si="149"/>
        <v/>
      </c>
      <c r="AL303" s="50" t="str">
        <f t="shared" si="150"/>
        <v/>
      </c>
      <c r="AM303" s="50" t="str">
        <f t="shared" si="151"/>
        <v/>
      </c>
      <c r="AN303" s="50" t="str">
        <f t="shared" si="152"/>
        <v/>
      </c>
      <c r="AO303" s="50" t="str">
        <f t="shared" si="153"/>
        <v/>
      </c>
      <c r="AP303" s="50" t="str">
        <f t="shared" si="154"/>
        <v/>
      </c>
      <c r="AQ303" s="53"/>
      <c r="AR303" s="55" t="s">
        <v>15</v>
      </c>
      <c r="AS303" s="55"/>
      <c r="AT303" s="55"/>
      <c r="AU303" s="55"/>
      <c r="AV303" s="55"/>
      <c r="AW303" s="55"/>
      <c r="AX303" s="55"/>
    </row>
    <row r="304" spans="1:50" x14ac:dyDescent="0.25">
      <c r="A304" s="52">
        <f t="shared" si="128"/>
        <v>291</v>
      </c>
      <c r="B304" s="52" t="str">
        <f t="shared" si="155"/>
        <v/>
      </c>
      <c r="C304" s="8" t="str">
        <f t="shared" si="131"/>
        <v/>
      </c>
      <c r="D304" s="8" t="str">
        <f t="shared" si="132"/>
        <v/>
      </c>
      <c r="E304" s="53"/>
      <c r="F304" s="8" t="str">
        <f t="shared" si="133"/>
        <v/>
      </c>
      <c r="G304" s="8" t="str">
        <f t="shared" si="134"/>
        <v/>
      </c>
      <c r="H304" s="46" t="str">
        <f t="shared" si="129"/>
        <v/>
      </c>
      <c r="I304" s="47" t="str">
        <f t="shared" si="135"/>
        <v/>
      </c>
      <c r="J304" s="47" t="str">
        <f t="shared" si="136"/>
        <v/>
      </c>
      <c r="K304" s="46" t="str">
        <f t="shared" si="130"/>
        <v/>
      </c>
      <c r="L304" s="53"/>
      <c r="M304" s="54" t="str">
        <f>IF(A304&lt;=$B$5,IF(SUM($F$13:F303)&gt;0,SUMPRODUCT(((A304-$F$13:F303)^-$B$9)*($F$13:F303&gt;0)),0),"")</f>
        <v/>
      </c>
      <c r="N304" s="54" t="str">
        <f>IF(A304&lt;=$B$5,IF(SUM($G$13:G303)&gt;0,SUMPRODUCT(((A304-$G$13:G303)^-$B$9)*($G$13:G303&gt;0)),0),"")</f>
        <v/>
      </c>
      <c r="O304" s="49" t="str">
        <f t="shared" si="137"/>
        <v/>
      </c>
      <c r="P304" s="54" t="str">
        <f>IF(A304&lt;=$B$5,IF(SUM($I$13:I303)&lt;&gt;0,SUMPRODUCT(((A304-$I$13:I303)^-$B$9)*($I$13:I303&gt;0)),0),"")</f>
        <v/>
      </c>
      <c r="Q304" s="54" t="str">
        <f>IF(A304&lt;=$B$5,IF(SUM($J$13:J303)&gt;0,SUMPRODUCT(((A304-$J$13:J303)^-$B$9)*($J$13:J303&gt;0)),0),"")</f>
        <v/>
      </c>
      <c r="R304" s="49" t="str">
        <f t="shared" si="138"/>
        <v/>
      </c>
      <c r="S304" s="53"/>
      <c r="T304" s="54" t="str">
        <f t="shared" si="156"/>
        <v/>
      </c>
      <c r="U304" s="55" t="str">
        <f t="shared" si="157"/>
        <v/>
      </c>
      <c r="V304" s="49" t="str">
        <f t="shared" si="139"/>
        <v/>
      </c>
      <c r="W304" s="55" t="str">
        <f t="shared" si="158"/>
        <v/>
      </c>
      <c r="X304" s="55" t="str">
        <f t="shared" si="159"/>
        <v/>
      </c>
      <c r="Y304" s="49" t="str">
        <f t="shared" si="140"/>
        <v/>
      </c>
      <c r="Z304" s="53"/>
      <c r="AA304" s="50" t="str">
        <f t="shared" si="141"/>
        <v/>
      </c>
      <c r="AB304" s="50" t="str">
        <f t="shared" si="142"/>
        <v/>
      </c>
      <c r="AC304" s="51" t="str">
        <f t="shared" si="143"/>
        <v/>
      </c>
      <c r="AD304" s="50" t="str">
        <f t="shared" si="144"/>
        <v/>
      </c>
      <c r="AE304" s="50" t="str">
        <f t="shared" si="145"/>
        <v/>
      </c>
      <c r="AF304" s="51" t="str">
        <f t="shared" si="146"/>
        <v/>
      </c>
      <c r="AG304" s="53"/>
      <c r="AH304" s="50" t="str">
        <f t="shared" si="147"/>
        <v/>
      </c>
      <c r="AI304" s="50" t="str">
        <f t="shared" si="148"/>
        <v/>
      </c>
      <c r="AJ304" s="53"/>
      <c r="AK304" s="50" t="str">
        <f t="shared" si="149"/>
        <v/>
      </c>
      <c r="AL304" s="50" t="str">
        <f t="shared" si="150"/>
        <v/>
      </c>
      <c r="AM304" s="50" t="str">
        <f t="shared" si="151"/>
        <v/>
      </c>
      <c r="AN304" s="50" t="str">
        <f t="shared" si="152"/>
        <v/>
      </c>
      <c r="AO304" s="50" t="str">
        <f t="shared" si="153"/>
        <v/>
      </c>
      <c r="AP304" s="50" t="str">
        <f t="shared" si="154"/>
        <v/>
      </c>
      <c r="AQ304" s="53"/>
      <c r="AR304" s="55" t="s">
        <v>15</v>
      </c>
      <c r="AS304" s="55"/>
      <c r="AT304" s="55"/>
      <c r="AU304" s="55"/>
      <c r="AV304" s="55"/>
      <c r="AW304" s="55"/>
      <c r="AX304" s="55"/>
    </row>
    <row r="305" spans="1:50" x14ac:dyDescent="0.25">
      <c r="A305" s="52">
        <f t="shared" si="128"/>
        <v>292</v>
      </c>
      <c r="B305" s="52" t="str">
        <f t="shared" si="155"/>
        <v/>
      </c>
      <c r="C305" s="8" t="str">
        <f t="shared" si="131"/>
        <v/>
      </c>
      <c r="D305" s="8" t="str">
        <f t="shared" si="132"/>
        <v/>
      </c>
      <c r="E305" s="53"/>
      <c r="F305" s="8" t="str">
        <f t="shared" si="133"/>
        <v/>
      </c>
      <c r="G305" s="8" t="str">
        <f t="shared" si="134"/>
        <v/>
      </c>
      <c r="H305" s="46" t="str">
        <f t="shared" si="129"/>
        <v/>
      </c>
      <c r="I305" s="47" t="str">
        <f t="shared" si="135"/>
        <v/>
      </c>
      <c r="J305" s="47" t="str">
        <f t="shared" si="136"/>
        <v/>
      </c>
      <c r="K305" s="46" t="str">
        <f t="shared" si="130"/>
        <v/>
      </c>
      <c r="L305" s="53"/>
      <c r="M305" s="54" t="str">
        <f>IF(A305&lt;=$B$5,IF(SUM($F$13:F304)&gt;0,SUMPRODUCT(((A305-$F$13:F304)^-$B$9)*($F$13:F304&gt;0)),0),"")</f>
        <v/>
      </c>
      <c r="N305" s="54" t="str">
        <f>IF(A305&lt;=$B$5,IF(SUM($G$13:G304)&gt;0,SUMPRODUCT(((A305-$G$13:G304)^-$B$9)*($G$13:G304&gt;0)),0),"")</f>
        <v/>
      </c>
      <c r="O305" s="49" t="str">
        <f t="shared" si="137"/>
        <v/>
      </c>
      <c r="P305" s="54" t="str">
        <f>IF(A305&lt;=$B$5,IF(SUM($I$13:I304)&lt;&gt;0,SUMPRODUCT(((A305-$I$13:I304)^-$B$9)*($I$13:I304&gt;0)),0),"")</f>
        <v/>
      </c>
      <c r="Q305" s="54" t="str">
        <f>IF(A305&lt;=$B$5,IF(SUM($J$13:J304)&gt;0,SUMPRODUCT(((A305-$J$13:J304)^-$B$9)*($J$13:J304&gt;0)),0),"")</f>
        <v/>
      </c>
      <c r="R305" s="49" t="str">
        <f t="shared" si="138"/>
        <v/>
      </c>
      <c r="S305" s="53"/>
      <c r="T305" s="54" t="str">
        <f t="shared" si="156"/>
        <v/>
      </c>
      <c r="U305" s="55" t="str">
        <f t="shared" si="157"/>
        <v/>
      </c>
      <c r="V305" s="49" t="str">
        <f t="shared" si="139"/>
        <v/>
      </c>
      <c r="W305" s="55" t="str">
        <f t="shared" si="158"/>
        <v/>
      </c>
      <c r="X305" s="55" t="str">
        <f t="shared" si="159"/>
        <v/>
      </c>
      <c r="Y305" s="49" t="str">
        <f t="shared" si="140"/>
        <v/>
      </c>
      <c r="Z305" s="53"/>
      <c r="AA305" s="50" t="str">
        <f t="shared" si="141"/>
        <v/>
      </c>
      <c r="AB305" s="50" t="str">
        <f t="shared" si="142"/>
        <v/>
      </c>
      <c r="AC305" s="51" t="str">
        <f t="shared" si="143"/>
        <v/>
      </c>
      <c r="AD305" s="50" t="str">
        <f t="shared" si="144"/>
        <v/>
      </c>
      <c r="AE305" s="50" t="str">
        <f t="shared" si="145"/>
        <v/>
      </c>
      <c r="AF305" s="51" t="str">
        <f t="shared" si="146"/>
        <v/>
      </c>
      <c r="AG305" s="53"/>
      <c r="AH305" s="50" t="str">
        <f t="shared" si="147"/>
        <v/>
      </c>
      <c r="AI305" s="50" t="str">
        <f t="shared" si="148"/>
        <v/>
      </c>
      <c r="AJ305" s="53"/>
      <c r="AK305" s="50" t="str">
        <f t="shared" si="149"/>
        <v/>
      </c>
      <c r="AL305" s="50" t="str">
        <f t="shared" si="150"/>
        <v/>
      </c>
      <c r="AM305" s="50" t="str">
        <f t="shared" si="151"/>
        <v/>
      </c>
      <c r="AN305" s="50" t="str">
        <f t="shared" si="152"/>
        <v/>
      </c>
      <c r="AO305" s="50" t="str">
        <f t="shared" si="153"/>
        <v/>
      </c>
      <c r="AP305" s="50" t="str">
        <f t="shared" si="154"/>
        <v/>
      </c>
      <c r="AQ305" s="53"/>
      <c r="AR305" s="55" t="s">
        <v>15</v>
      </c>
      <c r="AS305" s="55"/>
      <c r="AT305" s="55"/>
      <c r="AU305" s="55"/>
      <c r="AV305" s="55"/>
      <c r="AW305" s="55"/>
      <c r="AX305" s="55"/>
    </row>
    <row r="306" spans="1:50" x14ac:dyDescent="0.25">
      <c r="A306" s="52">
        <f t="shared" si="128"/>
        <v>293</v>
      </c>
      <c r="B306" s="52" t="str">
        <f t="shared" si="155"/>
        <v/>
      </c>
      <c r="C306" s="8" t="str">
        <f t="shared" si="131"/>
        <v/>
      </c>
      <c r="D306" s="8" t="str">
        <f t="shared" si="132"/>
        <v/>
      </c>
      <c r="E306" s="53"/>
      <c r="F306" s="8" t="str">
        <f t="shared" si="133"/>
        <v/>
      </c>
      <c r="G306" s="8" t="str">
        <f t="shared" si="134"/>
        <v/>
      </c>
      <c r="H306" s="46" t="str">
        <f t="shared" si="129"/>
        <v/>
      </c>
      <c r="I306" s="47" t="str">
        <f t="shared" si="135"/>
        <v/>
      </c>
      <c r="J306" s="47" t="str">
        <f t="shared" si="136"/>
        <v/>
      </c>
      <c r="K306" s="46" t="str">
        <f t="shared" si="130"/>
        <v/>
      </c>
      <c r="L306" s="53"/>
      <c r="M306" s="54" t="str">
        <f>IF(A306&lt;=$B$5,IF(SUM($F$13:F305)&gt;0,SUMPRODUCT(((A306-$F$13:F305)^-$B$9)*($F$13:F305&gt;0)),0),"")</f>
        <v/>
      </c>
      <c r="N306" s="54" t="str">
        <f>IF(A306&lt;=$B$5,IF(SUM($G$13:G305)&gt;0,SUMPRODUCT(((A306-$G$13:G305)^-$B$9)*($G$13:G305&gt;0)),0),"")</f>
        <v/>
      </c>
      <c r="O306" s="49" t="str">
        <f t="shared" si="137"/>
        <v/>
      </c>
      <c r="P306" s="54" t="str">
        <f>IF(A306&lt;=$B$5,IF(SUM($I$13:I305)&lt;&gt;0,SUMPRODUCT(((A306-$I$13:I305)^-$B$9)*($I$13:I305&gt;0)),0),"")</f>
        <v/>
      </c>
      <c r="Q306" s="54" t="str">
        <f>IF(A306&lt;=$B$5,IF(SUM($J$13:J305)&gt;0,SUMPRODUCT(((A306-$J$13:J305)^-$B$9)*($J$13:J305&gt;0)),0),"")</f>
        <v/>
      </c>
      <c r="R306" s="49" t="str">
        <f t="shared" si="138"/>
        <v/>
      </c>
      <c r="S306" s="53"/>
      <c r="T306" s="54" t="str">
        <f t="shared" si="156"/>
        <v/>
      </c>
      <c r="U306" s="55" t="str">
        <f t="shared" si="157"/>
        <v/>
      </c>
      <c r="V306" s="49" t="str">
        <f t="shared" si="139"/>
        <v/>
      </c>
      <c r="W306" s="55" t="str">
        <f t="shared" si="158"/>
        <v/>
      </c>
      <c r="X306" s="55" t="str">
        <f t="shared" si="159"/>
        <v/>
      </c>
      <c r="Y306" s="49" t="str">
        <f t="shared" si="140"/>
        <v/>
      </c>
      <c r="Z306" s="53"/>
      <c r="AA306" s="50" t="str">
        <f t="shared" si="141"/>
        <v/>
      </c>
      <c r="AB306" s="50" t="str">
        <f t="shared" si="142"/>
        <v/>
      </c>
      <c r="AC306" s="51" t="str">
        <f t="shared" si="143"/>
        <v/>
      </c>
      <c r="AD306" s="50" t="str">
        <f t="shared" si="144"/>
        <v/>
      </c>
      <c r="AE306" s="50" t="str">
        <f t="shared" si="145"/>
        <v/>
      </c>
      <c r="AF306" s="51" t="str">
        <f t="shared" si="146"/>
        <v/>
      </c>
      <c r="AG306" s="53"/>
      <c r="AH306" s="50" t="str">
        <f t="shared" si="147"/>
        <v/>
      </c>
      <c r="AI306" s="50" t="str">
        <f t="shared" si="148"/>
        <v/>
      </c>
      <c r="AJ306" s="53"/>
      <c r="AK306" s="50" t="str">
        <f t="shared" si="149"/>
        <v/>
      </c>
      <c r="AL306" s="50" t="str">
        <f t="shared" si="150"/>
        <v/>
      </c>
      <c r="AM306" s="50" t="str">
        <f t="shared" si="151"/>
        <v/>
      </c>
      <c r="AN306" s="50" t="str">
        <f t="shared" si="152"/>
        <v/>
      </c>
      <c r="AO306" s="50" t="str">
        <f t="shared" si="153"/>
        <v/>
      </c>
      <c r="AP306" s="50" t="str">
        <f t="shared" si="154"/>
        <v/>
      </c>
      <c r="AQ306" s="53"/>
      <c r="AR306" s="55" t="s">
        <v>15</v>
      </c>
      <c r="AS306" s="55"/>
      <c r="AT306" s="55"/>
      <c r="AU306" s="55"/>
      <c r="AV306" s="55"/>
      <c r="AW306" s="55"/>
      <c r="AX306" s="55"/>
    </row>
    <row r="307" spans="1:50" x14ac:dyDescent="0.25">
      <c r="A307" s="52">
        <f t="shared" si="128"/>
        <v>294</v>
      </c>
      <c r="B307" s="52" t="str">
        <f t="shared" si="155"/>
        <v/>
      </c>
      <c r="C307" s="8" t="str">
        <f t="shared" si="131"/>
        <v/>
      </c>
      <c r="D307" s="8" t="str">
        <f t="shared" si="132"/>
        <v/>
      </c>
      <c r="E307" s="53"/>
      <c r="F307" s="8" t="str">
        <f t="shared" si="133"/>
        <v/>
      </c>
      <c r="G307" s="8" t="str">
        <f t="shared" si="134"/>
        <v/>
      </c>
      <c r="H307" s="46" t="str">
        <f t="shared" si="129"/>
        <v/>
      </c>
      <c r="I307" s="47" t="str">
        <f t="shared" si="135"/>
        <v/>
      </c>
      <c r="J307" s="47" t="str">
        <f t="shared" si="136"/>
        <v/>
      </c>
      <c r="K307" s="46" t="str">
        <f t="shared" si="130"/>
        <v/>
      </c>
      <c r="L307" s="53"/>
      <c r="M307" s="54" t="str">
        <f>IF(A307&lt;=$B$5,IF(SUM($F$13:F306)&gt;0,SUMPRODUCT(((A307-$F$13:F306)^-$B$9)*($F$13:F306&gt;0)),0),"")</f>
        <v/>
      </c>
      <c r="N307" s="54" t="str">
        <f>IF(A307&lt;=$B$5,IF(SUM($G$13:G306)&gt;0,SUMPRODUCT(((A307-$G$13:G306)^-$B$9)*($G$13:G306&gt;0)),0),"")</f>
        <v/>
      </c>
      <c r="O307" s="49" t="str">
        <f t="shared" si="137"/>
        <v/>
      </c>
      <c r="P307" s="54" t="str">
        <f>IF(A307&lt;=$B$5,IF(SUM($I$13:I306)&lt;&gt;0,SUMPRODUCT(((A307-$I$13:I306)^-$B$9)*($I$13:I306&gt;0)),0),"")</f>
        <v/>
      </c>
      <c r="Q307" s="54" t="str">
        <f>IF(A307&lt;=$B$5,IF(SUM($J$13:J306)&gt;0,SUMPRODUCT(((A307-$J$13:J306)^-$B$9)*($J$13:J306&gt;0)),0),"")</f>
        <v/>
      </c>
      <c r="R307" s="49" t="str">
        <f t="shared" si="138"/>
        <v/>
      </c>
      <c r="S307" s="53"/>
      <c r="T307" s="54" t="str">
        <f t="shared" si="156"/>
        <v/>
      </c>
      <c r="U307" s="55" t="str">
        <f t="shared" si="157"/>
        <v/>
      </c>
      <c r="V307" s="49" t="str">
        <f t="shared" si="139"/>
        <v/>
      </c>
      <c r="W307" s="55" t="str">
        <f t="shared" si="158"/>
        <v/>
      </c>
      <c r="X307" s="55" t="str">
        <f t="shared" si="159"/>
        <v/>
      </c>
      <c r="Y307" s="49" t="str">
        <f t="shared" si="140"/>
        <v/>
      </c>
      <c r="Z307" s="53"/>
      <c r="AA307" s="50" t="str">
        <f t="shared" si="141"/>
        <v/>
      </c>
      <c r="AB307" s="50" t="str">
        <f t="shared" si="142"/>
        <v/>
      </c>
      <c r="AC307" s="51" t="str">
        <f t="shared" si="143"/>
        <v/>
      </c>
      <c r="AD307" s="50" t="str">
        <f t="shared" si="144"/>
        <v/>
      </c>
      <c r="AE307" s="50" t="str">
        <f t="shared" si="145"/>
        <v/>
      </c>
      <c r="AF307" s="51" t="str">
        <f t="shared" si="146"/>
        <v/>
      </c>
      <c r="AG307" s="53"/>
      <c r="AH307" s="50" t="str">
        <f t="shared" si="147"/>
        <v/>
      </c>
      <c r="AI307" s="50" t="str">
        <f t="shared" si="148"/>
        <v/>
      </c>
      <c r="AJ307" s="53"/>
      <c r="AK307" s="50" t="str">
        <f t="shared" si="149"/>
        <v/>
      </c>
      <c r="AL307" s="50" t="str">
        <f t="shared" si="150"/>
        <v/>
      </c>
      <c r="AM307" s="50" t="str">
        <f t="shared" si="151"/>
        <v/>
      </c>
      <c r="AN307" s="50" t="str">
        <f t="shared" si="152"/>
        <v/>
      </c>
      <c r="AO307" s="50" t="str">
        <f t="shared" si="153"/>
        <v/>
      </c>
      <c r="AP307" s="50" t="str">
        <f t="shared" si="154"/>
        <v/>
      </c>
      <c r="AQ307" s="53"/>
      <c r="AR307" s="55" t="s">
        <v>15</v>
      </c>
      <c r="AS307" s="55"/>
      <c r="AT307" s="55"/>
      <c r="AU307" s="55"/>
      <c r="AV307" s="55"/>
      <c r="AW307" s="55"/>
      <c r="AX307" s="55"/>
    </row>
    <row r="308" spans="1:50" x14ac:dyDescent="0.25">
      <c r="A308" s="52">
        <f t="shared" ref="A308:A371" si="160">1+A307</f>
        <v>295</v>
      </c>
      <c r="B308" s="52" t="str">
        <f t="shared" si="155"/>
        <v/>
      </c>
      <c r="C308" s="8" t="str">
        <f t="shared" si="131"/>
        <v/>
      </c>
      <c r="D308" s="8" t="str">
        <f t="shared" si="132"/>
        <v/>
      </c>
      <c r="E308" s="53"/>
      <c r="F308" s="8" t="str">
        <f t="shared" si="133"/>
        <v/>
      </c>
      <c r="G308" s="8" t="str">
        <f t="shared" si="134"/>
        <v/>
      </c>
      <c r="H308" s="46" t="str">
        <f t="shared" si="129"/>
        <v/>
      </c>
      <c r="I308" s="47" t="str">
        <f t="shared" si="135"/>
        <v/>
      </c>
      <c r="J308" s="47" t="str">
        <f t="shared" si="136"/>
        <v/>
      </c>
      <c r="K308" s="46" t="str">
        <f t="shared" si="130"/>
        <v/>
      </c>
      <c r="L308" s="53"/>
      <c r="M308" s="54" t="str">
        <f>IF(A308&lt;=$B$5,IF(SUM($F$13:F307)&gt;0,SUMPRODUCT(((A308-$F$13:F307)^-$B$9)*($F$13:F307&gt;0)),0),"")</f>
        <v/>
      </c>
      <c r="N308" s="54" t="str">
        <f>IF(A308&lt;=$B$5,IF(SUM($G$13:G307)&gt;0,SUMPRODUCT(((A308-$G$13:G307)^-$B$9)*($G$13:G307&gt;0)),0),"")</f>
        <v/>
      </c>
      <c r="O308" s="49" t="str">
        <f t="shared" si="137"/>
        <v/>
      </c>
      <c r="P308" s="54" t="str">
        <f>IF(A308&lt;=$B$5,IF(SUM($I$13:I307)&lt;&gt;0,SUMPRODUCT(((A308-$I$13:I307)^-$B$9)*($I$13:I307&gt;0)),0),"")</f>
        <v/>
      </c>
      <c r="Q308" s="54" t="str">
        <f>IF(A308&lt;=$B$5,IF(SUM($J$13:J307)&gt;0,SUMPRODUCT(((A308-$J$13:J307)^-$B$9)*($J$13:J307&gt;0)),0),"")</f>
        <v/>
      </c>
      <c r="R308" s="49" t="str">
        <f t="shared" si="138"/>
        <v/>
      </c>
      <c r="S308" s="53"/>
      <c r="T308" s="54" t="str">
        <f t="shared" si="156"/>
        <v/>
      </c>
      <c r="U308" s="55" t="str">
        <f t="shared" si="157"/>
        <v/>
      </c>
      <c r="V308" s="49" t="str">
        <f t="shared" si="139"/>
        <v/>
      </c>
      <c r="W308" s="55" t="str">
        <f t="shared" si="158"/>
        <v/>
      </c>
      <c r="X308" s="55" t="str">
        <f t="shared" si="159"/>
        <v/>
      </c>
      <c r="Y308" s="49" t="str">
        <f t="shared" si="140"/>
        <v/>
      </c>
      <c r="Z308" s="53"/>
      <c r="AA308" s="50" t="str">
        <f t="shared" si="141"/>
        <v/>
      </c>
      <c r="AB308" s="50" t="str">
        <f t="shared" si="142"/>
        <v/>
      </c>
      <c r="AC308" s="51" t="str">
        <f t="shared" si="143"/>
        <v/>
      </c>
      <c r="AD308" s="50" t="str">
        <f t="shared" si="144"/>
        <v/>
      </c>
      <c r="AE308" s="50" t="str">
        <f t="shared" si="145"/>
        <v/>
      </c>
      <c r="AF308" s="51" t="str">
        <f t="shared" si="146"/>
        <v/>
      </c>
      <c r="AG308" s="53"/>
      <c r="AH308" s="50" t="str">
        <f t="shared" si="147"/>
        <v/>
      </c>
      <c r="AI308" s="50" t="str">
        <f t="shared" si="148"/>
        <v/>
      </c>
      <c r="AJ308" s="53"/>
      <c r="AK308" s="50" t="str">
        <f t="shared" si="149"/>
        <v/>
      </c>
      <c r="AL308" s="50" t="str">
        <f t="shared" si="150"/>
        <v/>
      </c>
      <c r="AM308" s="50" t="str">
        <f t="shared" si="151"/>
        <v/>
      </c>
      <c r="AN308" s="50" t="str">
        <f t="shared" si="152"/>
        <v/>
      </c>
      <c r="AO308" s="50" t="str">
        <f t="shared" si="153"/>
        <v/>
      </c>
      <c r="AP308" s="50" t="str">
        <f t="shared" si="154"/>
        <v/>
      </c>
      <c r="AQ308" s="53"/>
      <c r="AR308" s="55" t="s">
        <v>15</v>
      </c>
      <c r="AS308" s="55"/>
      <c r="AT308" s="55"/>
      <c r="AU308" s="55"/>
      <c r="AV308" s="55"/>
      <c r="AW308" s="55"/>
      <c r="AX308" s="55"/>
    </row>
    <row r="309" spans="1:50" x14ac:dyDescent="0.25">
      <c r="A309" s="52">
        <f t="shared" si="160"/>
        <v>296</v>
      </c>
      <c r="B309" s="52" t="str">
        <f t="shared" si="155"/>
        <v/>
      </c>
      <c r="C309" s="8" t="str">
        <f t="shared" si="131"/>
        <v/>
      </c>
      <c r="D309" s="8" t="str">
        <f t="shared" si="132"/>
        <v/>
      </c>
      <c r="E309" s="53"/>
      <c r="F309" s="8" t="str">
        <f t="shared" si="133"/>
        <v/>
      </c>
      <c r="G309" s="8" t="str">
        <f t="shared" si="134"/>
        <v/>
      </c>
      <c r="H309" s="46" t="str">
        <f t="shared" si="129"/>
        <v/>
      </c>
      <c r="I309" s="47" t="str">
        <f t="shared" si="135"/>
        <v/>
      </c>
      <c r="J309" s="47" t="str">
        <f t="shared" si="136"/>
        <v/>
      </c>
      <c r="K309" s="46" t="str">
        <f t="shared" si="130"/>
        <v/>
      </c>
      <c r="L309" s="53"/>
      <c r="M309" s="54" t="str">
        <f>IF(A309&lt;=$B$5,IF(SUM($F$13:F308)&gt;0,SUMPRODUCT(((A309-$F$13:F308)^-$B$9)*($F$13:F308&gt;0)),0),"")</f>
        <v/>
      </c>
      <c r="N309" s="54" t="str">
        <f>IF(A309&lt;=$B$5,IF(SUM($G$13:G308)&gt;0,SUMPRODUCT(((A309-$G$13:G308)^-$B$9)*($G$13:G308&gt;0)),0),"")</f>
        <v/>
      </c>
      <c r="O309" s="49" t="str">
        <f t="shared" si="137"/>
        <v/>
      </c>
      <c r="P309" s="54" t="str">
        <f>IF(A309&lt;=$B$5,IF(SUM($I$13:I308)&lt;&gt;0,SUMPRODUCT(((A309-$I$13:I308)^-$B$9)*($I$13:I308&gt;0)),0),"")</f>
        <v/>
      </c>
      <c r="Q309" s="54" t="str">
        <f>IF(A309&lt;=$B$5,IF(SUM($J$13:J308)&gt;0,SUMPRODUCT(((A309-$J$13:J308)^-$B$9)*($J$13:J308&gt;0)),0),"")</f>
        <v/>
      </c>
      <c r="R309" s="49" t="str">
        <f t="shared" si="138"/>
        <v/>
      </c>
      <c r="S309" s="53"/>
      <c r="T309" s="54" t="str">
        <f t="shared" si="156"/>
        <v/>
      </c>
      <c r="U309" s="55" t="str">
        <f t="shared" si="157"/>
        <v/>
      </c>
      <c r="V309" s="49" t="str">
        <f t="shared" si="139"/>
        <v/>
      </c>
      <c r="W309" s="55" t="str">
        <f t="shared" si="158"/>
        <v/>
      </c>
      <c r="X309" s="55" t="str">
        <f t="shared" si="159"/>
        <v/>
      </c>
      <c r="Y309" s="49" t="str">
        <f t="shared" si="140"/>
        <v/>
      </c>
      <c r="Z309" s="53"/>
      <c r="AA309" s="50" t="str">
        <f t="shared" si="141"/>
        <v/>
      </c>
      <c r="AB309" s="50" t="str">
        <f t="shared" si="142"/>
        <v/>
      </c>
      <c r="AC309" s="51" t="str">
        <f t="shared" si="143"/>
        <v/>
      </c>
      <c r="AD309" s="50" t="str">
        <f t="shared" si="144"/>
        <v/>
      </c>
      <c r="AE309" s="50" t="str">
        <f t="shared" si="145"/>
        <v/>
      </c>
      <c r="AF309" s="51" t="str">
        <f t="shared" si="146"/>
        <v/>
      </c>
      <c r="AG309" s="53"/>
      <c r="AH309" s="50" t="str">
        <f t="shared" si="147"/>
        <v/>
      </c>
      <c r="AI309" s="50" t="str">
        <f t="shared" si="148"/>
        <v/>
      </c>
      <c r="AJ309" s="53"/>
      <c r="AK309" s="50" t="str">
        <f t="shared" si="149"/>
        <v/>
      </c>
      <c r="AL309" s="50" t="str">
        <f t="shared" si="150"/>
        <v/>
      </c>
      <c r="AM309" s="50" t="str">
        <f t="shared" si="151"/>
        <v/>
      </c>
      <c r="AN309" s="50" t="str">
        <f t="shared" si="152"/>
        <v/>
      </c>
      <c r="AO309" s="50" t="str">
        <f t="shared" si="153"/>
        <v/>
      </c>
      <c r="AP309" s="50" t="str">
        <f t="shared" si="154"/>
        <v/>
      </c>
      <c r="AQ309" s="53"/>
      <c r="AR309" s="55" t="s">
        <v>15</v>
      </c>
      <c r="AS309" s="55"/>
      <c r="AT309" s="55"/>
      <c r="AU309" s="55"/>
      <c r="AV309" s="55"/>
      <c r="AW309" s="55"/>
      <c r="AX309" s="55"/>
    </row>
    <row r="310" spans="1:50" x14ac:dyDescent="0.25">
      <c r="A310" s="52">
        <f t="shared" si="160"/>
        <v>297</v>
      </c>
      <c r="B310" s="52" t="str">
        <f t="shared" si="155"/>
        <v/>
      </c>
      <c r="C310" s="8" t="str">
        <f t="shared" si="131"/>
        <v/>
      </c>
      <c r="D310" s="8" t="str">
        <f t="shared" si="132"/>
        <v/>
      </c>
      <c r="E310" s="53"/>
      <c r="F310" s="8" t="str">
        <f t="shared" si="133"/>
        <v/>
      </c>
      <c r="G310" s="8" t="str">
        <f t="shared" si="134"/>
        <v/>
      </c>
      <c r="H310" s="46" t="str">
        <f t="shared" si="129"/>
        <v/>
      </c>
      <c r="I310" s="47" t="str">
        <f t="shared" si="135"/>
        <v/>
      </c>
      <c r="J310" s="47" t="str">
        <f t="shared" si="136"/>
        <v/>
      </c>
      <c r="K310" s="46" t="str">
        <f t="shared" si="130"/>
        <v/>
      </c>
      <c r="L310" s="53"/>
      <c r="M310" s="54" t="str">
        <f>IF(A310&lt;=$B$5,IF(SUM($F$13:F309)&gt;0,SUMPRODUCT(((A310-$F$13:F309)^-$B$9)*($F$13:F309&gt;0)),0),"")</f>
        <v/>
      </c>
      <c r="N310" s="54" t="str">
        <f>IF(A310&lt;=$B$5,IF(SUM($G$13:G309)&gt;0,SUMPRODUCT(((A310-$G$13:G309)^-$B$9)*($G$13:G309&gt;0)),0),"")</f>
        <v/>
      </c>
      <c r="O310" s="49" t="str">
        <f t="shared" si="137"/>
        <v/>
      </c>
      <c r="P310" s="54" t="str">
        <f>IF(A310&lt;=$B$5,IF(SUM($I$13:I309)&lt;&gt;0,SUMPRODUCT(((A310-$I$13:I309)^-$B$9)*($I$13:I309&gt;0)),0),"")</f>
        <v/>
      </c>
      <c r="Q310" s="54" t="str">
        <f>IF(A310&lt;=$B$5,IF(SUM($J$13:J309)&gt;0,SUMPRODUCT(((A310-$J$13:J309)^-$B$9)*($J$13:J309&gt;0)),0),"")</f>
        <v/>
      </c>
      <c r="R310" s="49" t="str">
        <f t="shared" si="138"/>
        <v/>
      </c>
      <c r="S310" s="53"/>
      <c r="T310" s="54" t="str">
        <f t="shared" si="156"/>
        <v/>
      </c>
      <c r="U310" s="55" t="str">
        <f t="shared" si="157"/>
        <v/>
      </c>
      <c r="V310" s="49" t="str">
        <f t="shared" si="139"/>
        <v/>
      </c>
      <c r="W310" s="55" t="str">
        <f t="shared" si="158"/>
        <v/>
      </c>
      <c r="X310" s="55" t="str">
        <f t="shared" si="159"/>
        <v/>
      </c>
      <c r="Y310" s="49" t="str">
        <f t="shared" si="140"/>
        <v/>
      </c>
      <c r="Z310" s="53"/>
      <c r="AA310" s="50" t="str">
        <f t="shared" si="141"/>
        <v/>
      </c>
      <c r="AB310" s="50" t="str">
        <f t="shared" si="142"/>
        <v/>
      </c>
      <c r="AC310" s="51" t="str">
        <f t="shared" si="143"/>
        <v/>
      </c>
      <c r="AD310" s="50" t="str">
        <f t="shared" si="144"/>
        <v/>
      </c>
      <c r="AE310" s="50" t="str">
        <f t="shared" si="145"/>
        <v/>
      </c>
      <c r="AF310" s="51" t="str">
        <f t="shared" si="146"/>
        <v/>
      </c>
      <c r="AG310" s="53"/>
      <c r="AH310" s="50" t="str">
        <f t="shared" si="147"/>
        <v/>
      </c>
      <c r="AI310" s="50" t="str">
        <f t="shared" si="148"/>
        <v/>
      </c>
      <c r="AJ310" s="53"/>
      <c r="AK310" s="50" t="str">
        <f t="shared" si="149"/>
        <v/>
      </c>
      <c r="AL310" s="50" t="str">
        <f t="shared" si="150"/>
        <v/>
      </c>
      <c r="AM310" s="50" t="str">
        <f t="shared" si="151"/>
        <v/>
      </c>
      <c r="AN310" s="50" t="str">
        <f t="shared" si="152"/>
        <v/>
      </c>
      <c r="AO310" s="50" t="str">
        <f t="shared" si="153"/>
        <v/>
      </c>
      <c r="AP310" s="50" t="str">
        <f t="shared" si="154"/>
        <v/>
      </c>
      <c r="AQ310" s="53"/>
      <c r="AR310" s="55" t="s">
        <v>15</v>
      </c>
      <c r="AS310" s="55"/>
      <c r="AT310" s="55"/>
      <c r="AU310" s="55"/>
      <c r="AV310" s="55"/>
      <c r="AW310" s="55"/>
      <c r="AX310" s="55"/>
    </row>
    <row r="311" spans="1:50" x14ac:dyDescent="0.25">
      <c r="A311" s="52">
        <f t="shared" si="160"/>
        <v>298</v>
      </c>
      <c r="B311" s="52" t="str">
        <f t="shared" si="155"/>
        <v/>
      </c>
      <c r="C311" s="8" t="str">
        <f t="shared" si="131"/>
        <v/>
      </c>
      <c r="D311" s="8" t="str">
        <f t="shared" si="132"/>
        <v/>
      </c>
      <c r="E311" s="53"/>
      <c r="F311" s="8" t="str">
        <f t="shared" si="133"/>
        <v/>
      </c>
      <c r="G311" s="8" t="str">
        <f t="shared" si="134"/>
        <v/>
      </c>
      <c r="H311" s="46" t="str">
        <f t="shared" si="129"/>
        <v/>
      </c>
      <c r="I311" s="47" t="str">
        <f t="shared" si="135"/>
        <v/>
      </c>
      <c r="J311" s="47" t="str">
        <f t="shared" si="136"/>
        <v/>
      </c>
      <c r="K311" s="46" t="str">
        <f t="shared" si="130"/>
        <v/>
      </c>
      <c r="L311" s="53"/>
      <c r="M311" s="54" t="str">
        <f>IF(A311&lt;=$B$5,IF(SUM($F$13:F310)&gt;0,SUMPRODUCT(((A311-$F$13:F310)^-$B$9)*($F$13:F310&gt;0)),0),"")</f>
        <v/>
      </c>
      <c r="N311" s="54" t="str">
        <f>IF(A311&lt;=$B$5,IF(SUM($G$13:G310)&gt;0,SUMPRODUCT(((A311-$G$13:G310)^-$B$9)*($G$13:G310&gt;0)),0),"")</f>
        <v/>
      </c>
      <c r="O311" s="49" t="str">
        <f t="shared" si="137"/>
        <v/>
      </c>
      <c r="P311" s="54" t="str">
        <f>IF(A311&lt;=$B$5,IF(SUM($I$13:I310)&lt;&gt;0,SUMPRODUCT(((A311-$I$13:I310)^-$B$9)*($I$13:I310&gt;0)),0),"")</f>
        <v/>
      </c>
      <c r="Q311" s="54" t="str">
        <f>IF(A311&lt;=$B$5,IF(SUM($J$13:J310)&gt;0,SUMPRODUCT(((A311-$J$13:J310)^-$B$9)*($J$13:J310&gt;0)),0),"")</f>
        <v/>
      </c>
      <c r="R311" s="49" t="str">
        <f t="shared" si="138"/>
        <v/>
      </c>
      <c r="S311" s="53"/>
      <c r="T311" s="54" t="str">
        <f t="shared" si="156"/>
        <v/>
      </c>
      <c r="U311" s="55" t="str">
        <f t="shared" si="157"/>
        <v/>
      </c>
      <c r="V311" s="49" t="str">
        <f t="shared" si="139"/>
        <v/>
      </c>
      <c r="W311" s="55" t="str">
        <f t="shared" si="158"/>
        <v/>
      </c>
      <c r="X311" s="55" t="str">
        <f t="shared" si="159"/>
        <v/>
      </c>
      <c r="Y311" s="49" t="str">
        <f t="shared" si="140"/>
        <v/>
      </c>
      <c r="Z311" s="53"/>
      <c r="AA311" s="50" t="str">
        <f t="shared" si="141"/>
        <v/>
      </c>
      <c r="AB311" s="50" t="str">
        <f t="shared" si="142"/>
        <v/>
      </c>
      <c r="AC311" s="51" t="str">
        <f t="shared" si="143"/>
        <v/>
      </c>
      <c r="AD311" s="50" t="str">
        <f t="shared" si="144"/>
        <v/>
      </c>
      <c r="AE311" s="50" t="str">
        <f t="shared" si="145"/>
        <v/>
      </c>
      <c r="AF311" s="51" t="str">
        <f t="shared" si="146"/>
        <v/>
      </c>
      <c r="AG311" s="53"/>
      <c r="AH311" s="50" t="str">
        <f t="shared" si="147"/>
        <v/>
      </c>
      <c r="AI311" s="50" t="str">
        <f t="shared" si="148"/>
        <v/>
      </c>
      <c r="AJ311" s="53"/>
      <c r="AK311" s="50" t="str">
        <f t="shared" si="149"/>
        <v/>
      </c>
      <c r="AL311" s="50" t="str">
        <f t="shared" si="150"/>
        <v/>
      </c>
      <c r="AM311" s="50" t="str">
        <f t="shared" si="151"/>
        <v/>
      </c>
      <c r="AN311" s="50" t="str">
        <f t="shared" si="152"/>
        <v/>
      </c>
      <c r="AO311" s="50" t="str">
        <f t="shared" si="153"/>
        <v/>
      </c>
      <c r="AP311" s="50" t="str">
        <f t="shared" si="154"/>
        <v/>
      </c>
      <c r="AQ311" s="53"/>
      <c r="AR311" s="55" t="s">
        <v>15</v>
      </c>
      <c r="AS311" s="55"/>
      <c r="AT311" s="55"/>
      <c r="AU311" s="55"/>
      <c r="AV311" s="55"/>
      <c r="AW311" s="55"/>
      <c r="AX311" s="55"/>
    </row>
    <row r="312" spans="1:50" x14ac:dyDescent="0.25">
      <c r="A312" s="52">
        <f t="shared" si="160"/>
        <v>299</v>
      </c>
      <c r="B312" s="52" t="str">
        <f t="shared" si="155"/>
        <v/>
      </c>
      <c r="C312" s="8" t="str">
        <f t="shared" si="131"/>
        <v/>
      </c>
      <c r="D312" s="8" t="str">
        <f t="shared" si="132"/>
        <v/>
      </c>
      <c r="E312" s="53"/>
      <c r="F312" s="8" t="str">
        <f t="shared" si="133"/>
        <v/>
      </c>
      <c r="G312" s="8" t="str">
        <f t="shared" si="134"/>
        <v/>
      </c>
      <c r="H312" s="46" t="str">
        <f t="shared" si="129"/>
        <v/>
      </c>
      <c r="I312" s="47" t="str">
        <f t="shared" si="135"/>
        <v/>
      </c>
      <c r="J312" s="47" t="str">
        <f t="shared" si="136"/>
        <v/>
      </c>
      <c r="K312" s="46" t="str">
        <f t="shared" si="130"/>
        <v/>
      </c>
      <c r="L312" s="53"/>
      <c r="M312" s="54" t="str">
        <f>IF(A312&lt;=$B$5,IF(SUM($F$13:F311)&gt;0,SUMPRODUCT(((A312-$F$13:F311)^-$B$9)*($F$13:F311&gt;0)),0),"")</f>
        <v/>
      </c>
      <c r="N312" s="54" t="str">
        <f>IF(A312&lt;=$B$5,IF(SUM($G$13:G311)&gt;0,SUMPRODUCT(((A312-$G$13:G311)^-$B$9)*($G$13:G311&gt;0)),0),"")</f>
        <v/>
      </c>
      <c r="O312" s="49" t="str">
        <f t="shared" si="137"/>
        <v/>
      </c>
      <c r="P312" s="54" t="str">
        <f>IF(A312&lt;=$B$5,IF(SUM($I$13:I311)&lt;&gt;0,SUMPRODUCT(((A312-$I$13:I311)^-$B$9)*($I$13:I311&gt;0)),0),"")</f>
        <v/>
      </c>
      <c r="Q312" s="54" t="str">
        <f>IF(A312&lt;=$B$5,IF(SUM($J$13:J311)&gt;0,SUMPRODUCT(((A312-$J$13:J311)^-$B$9)*($J$13:J311&gt;0)),0),"")</f>
        <v/>
      </c>
      <c r="R312" s="49" t="str">
        <f t="shared" si="138"/>
        <v/>
      </c>
      <c r="S312" s="53"/>
      <c r="T312" s="54" t="str">
        <f t="shared" si="156"/>
        <v/>
      </c>
      <c r="U312" s="55" t="str">
        <f t="shared" si="157"/>
        <v/>
      </c>
      <c r="V312" s="49" t="str">
        <f t="shared" si="139"/>
        <v/>
      </c>
      <c r="W312" s="55" t="str">
        <f t="shared" si="158"/>
        <v/>
      </c>
      <c r="X312" s="55" t="str">
        <f t="shared" si="159"/>
        <v/>
      </c>
      <c r="Y312" s="49" t="str">
        <f t="shared" si="140"/>
        <v/>
      </c>
      <c r="Z312" s="53"/>
      <c r="AA312" s="50" t="str">
        <f t="shared" si="141"/>
        <v/>
      </c>
      <c r="AB312" s="50" t="str">
        <f t="shared" si="142"/>
        <v/>
      </c>
      <c r="AC312" s="51" t="str">
        <f t="shared" si="143"/>
        <v/>
      </c>
      <c r="AD312" s="50" t="str">
        <f t="shared" si="144"/>
        <v/>
      </c>
      <c r="AE312" s="50" t="str">
        <f t="shared" si="145"/>
        <v/>
      </c>
      <c r="AF312" s="51" t="str">
        <f t="shared" si="146"/>
        <v/>
      </c>
      <c r="AG312" s="53"/>
      <c r="AH312" s="50" t="str">
        <f t="shared" si="147"/>
        <v/>
      </c>
      <c r="AI312" s="50" t="str">
        <f t="shared" si="148"/>
        <v/>
      </c>
      <c r="AJ312" s="53"/>
      <c r="AK312" s="50" t="str">
        <f t="shared" si="149"/>
        <v/>
      </c>
      <c r="AL312" s="50" t="str">
        <f t="shared" si="150"/>
        <v/>
      </c>
      <c r="AM312" s="50" t="str">
        <f t="shared" si="151"/>
        <v/>
      </c>
      <c r="AN312" s="50" t="str">
        <f t="shared" si="152"/>
        <v/>
      </c>
      <c r="AO312" s="50" t="str">
        <f t="shared" si="153"/>
        <v/>
      </c>
      <c r="AP312" s="50" t="str">
        <f t="shared" si="154"/>
        <v/>
      </c>
      <c r="AQ312" s="53"/>
      <c r="AR312" s="55" t="s">
        <v>15</v>
      </c>
      <c r="AS312" s="55"/>
      <c r="AT312" s="55"/>
      <c r="AU312" s="55"/>
      <c r="AV312" s="55"/>
      <c r="AW312" s="55"/>
      <c r="AX312" s="55"/>
    </row>
    <row r="313" spans="1:50" x14ac:dyDescent="0.25">
      <c r="A313" s="52">
        <f t="shared" si="160"/>
        <v>300</v>
      </c>
      <c r="B313" s="52" t="str">
        <f t="shared" si="155"/>
        <v/>
      </c>
      <c r="C313" s="8" t="str">
        <f t="shared" si="131"/>
        <v/>
      </c>
      <c r="D313" s="8" t="str">
        <f t="shared" si="132"/>
        <v/>
      </c>
      <c r="E313" s="53"/>
      <c r="F313" s="8" t="str">
        <f t="shared" si="133"/>
        <v/>
      </c>
      <c r="G313" s="8" t="str">
        <f t="shared" si="134"/>
        <v/>
      </c>
      <c r="H313" s="46" t="str">
        <f t="shared" si="129"/>
        <v/>
      </c>
      <c r="I313" s="47" t="str">
        <f t="shared" si="135"/>
        <v/>
      </c>
      <c r="J313" s="47" t="str">
        <f t="shared" si="136"/>
        <v/>
      </c>
      <c r="K313" s="46" t="str">
        <f t="shared" si="130"/>
        <v/>
      </c>
      <c r="L313" s="53"/>
      <c r="M313" s="54" t="str">
        <f>IF(A313&lt;=$B$5,IF(SUM($F$13:F312)&gt;0,SUMPRODUCT(((A313-$F$13:F312)^-$B$9)*($F$13:F312&gt;0)),0),"")</f>
        <v/>
      </c>
      <c r="N313" s="54" t="str">
        <f>IF(A313&lt;=$B$5,IF(SUM($G$13:G312)&gt;0,SUMPRODUCT(((A313-$G$13:G312)^-$B$9)*($G$13:G312&gt;0)),0),"")</f>
        <v/>
      </c>
      <c r="O313" s="49" t="str">
        <f t="shared" si="137"/>
        <v/>
      </c>
      <c r="P313" s="54" t="str">
        <f>IF(A313&lt;=$B$5,IF(SUM($I$13:I312)&lt;&gt;0,SUMPRODUCT(((A313-$I$13:I312)^-$B$9)*($I$13:I312&gt;0)),0),"")</f>
        <v/>
      </c>
      <c r="Q313" s="54" t="str">
        <f>IF(A313&lt;=$B$5,IF(SUM($J$13:J312)&gt;0,SUMPRODUCT(((A313-$J$13:J312)^-$B$9)*($J$13:J312&gt;0)),0),"")</f>
        <v/>
      </c>
      <c r="R313" s="49" t="str">
        <f t="shared" si="138"/>
        <v/>
      </c>
      <c r="S313" s="53"/>
      <c r="T313" s="54" t="str">
        <f t="shared" si="156"/>
        <v/>
      </c>
      <c r="U313" s="55" t="str">
        <f t="shared" si="157"/>
        <v/>
      </c>
      <c r="V313" s="49" t="str">
        <f t="shared" si="139"/>
        <v/>
      </c>
      <c r="W313" s="55" t="str">
        <f t="shared" si="158"/>
        <v/>
      </c>
      <c r="X313" s="55" t="str">
        <f t="shared" si="159"/>
        <v/>
      </c>
      <c r="Y313" s="49" t="str">
        <f t="shared" si="140"/>
        <v/>
      </c>
      <c r="Z313" s="53"/>
      <c r="AA313" s="50" t="str">
        <f t="shared" si="141"/>
        <v/>
      </c>
      <c r="AB313" s="50" t="str">
        <f t="shared" si="142"/>
        <v/>
      </c>
      <c r="AC313" s="51" t="str">
        <f t="shared" si="143"/>
        <v/>
      </c>
      <c r="AD313" s="50" t="str">
        <f t="shared" si="144"/>
        <v/>
      </c>
      <c r="AE313" s="50" t="str">
        <f t="shared" si="145"/>
        <v/>
      </c>
      <c r="AF313" s="51" t="str">
        <f t="shared" si="146"/>
        <v/>
      </c>
      <c r="AG313" s="53"/>
      <c r="AH313" s="50" t="str">
        <f t="shared" si="147"/>
        <v/>
      </c>
      <c r="AI313" s="50" t="str">
        <f t="shared" si="148"/>
        <v/>
      </c>
      <c r="AJ313" s="53"/>
      <c r="AK313" s="50" t="str">
        <f t="shared" si="149"/>
        <v/>
      </c>
      <c r="AL313" s="50" t="str">
        <f t="shared" si="150"/>
        <v/>
      </c>
      <c r="AM313" s="50" t="str">
        <f t="shared" si="151"/>
        <v/>
      </c>
      <c r="AN313" s="50" t="str">
        <f t="shared" si="152"/>
        <v/>
      </c>
      <c r="AO313" s="50" t="str">
        <f t="shared" si="153"/>
        <v/>
      </c>
      <c r="AP313" s="50" t="str">
        <f t="shared" si="154"/>
        <v/>
      </c>
      <c r="AQ313" s="53"/>
      <c r="AR313" s="55" t="s">
        <v>15</v>
      </c>
      <c r="AS313" s="55"/>
      <c r="AT313" s="55"/>
      <c r="AU313" s="55"/>
      <c r="AV313" s="55"/>
      <c r="AW313" s="55"/>
      <c r="AX313" s="55"/>
    </row>
    <row r="314" spans="1:50" x14ac:dyDescent="0.25">
      <c r="A314" s="52">
        <f t="shared" si="160"/>
        <v>301</v>
      </c>
      <c r="B314" s="52" t="str">
        <f t="shared" si="155"/>
        <v/>
      </c>
      <c r="C314" s="8" t="str">
        <f t="shared" si="131"/>
        <v/>
      </c>
      <c r="D314" s="8" t="str">
        <f t="shared" si="132"/>
        <v/>
      </c>
      <c r="E314" s="53"/>
      <c r="F314" s="8" t="str">
        <f t="shared" si="133"/>
        <v/>
      </c>
      <c r="G314" s="8" t="str">
        <f t="shared" si="134"/>
        <v/>
      </c>
      <c r="H314" s="46" t="str">
        <f t="shared" si="129"/>
        <v/>
      </c>
      <c r="I314" s="47" t="str">
        <f t="shared" si="135"/>
        <v/>
      </c>
      <c r="J314" s="47" t="str">
        <f t="shared" si="136"/>
        <v/>
      </c>
      <c r="K314" s="46" t="str">
        <f t="shared" si="130"/>
        <v/>
      </c>
      <c r="L314" s="53"/>
      <c r="M314" s="54" t="str">
        <f>IF(A314&lt;=$B$5,IF(SUM($F$13:F313)&gt;0,SUMPRODUCT(((A314-$F$13:F313)^-$B$9)*($F$13:F313&gt;0)),0),"")</f>
        <v/>
      </c>
      <c r="N314" s="54" t="str">
        <f>IF(A314&lt;=$B$5,IF(SUM($G$13:G313)&gt;0,SUMPRODUCT(((A314-$G$13:G313)^-$B$9)*($G$13:G313&gt;0)),0),"")</f>
        <v/>
      </c>
      <c r="O314" s="49" t="str">
        <f t="shared" si="137"/>
        <v/>
      </c>
      <c r="P314" s="54" t="str">
        <f>IF(A314&lt;=$B$5,IF(SUM($I$13:I313)&lt;&gt;0,SUMPRODUCT(((A314-$I$13:I313)^-$B$9)*($I$13:I313&gt;0)),0),"")</f>
        <v/>
      </c>
      <c r="Q314" s="54" t="str">
        <f>IF(A314&lt;=$B$5,IF(SUM($J$13:J313)&gt;0,SUMPRODUCT(((A314-$J$13:J313)^-$B$9)*($J$13:J313&gt;0)),0),"")</f>
        <v/>
      </c>
      <c r="R314" s="49" t="str">
        <f t="shared" si="138"/>
        <v/>
      </c>
      <c r="S314" s="53"/>
      <c r="T314" s="54" t="str">
        <f t="shared" si="156"/>
        <v/>
      </c>
      <c r="U314" s="55" t="str">
        <f t="shared" si="157"/>
        <v/>
      </c>
      <c r="V314" s="49" t="str">
        <f t="shared" si="139"/>
        <v/>
      </c>
      <c r="W314" s="55" t="str">
        <f t="shared" si="158"/>
        <v/>
      </c>
      <c r="X314" s="55" t="str">
        <f t="shared" si="159"/>
        <v/>
      </c>
      <c r="Y314" s="49" t="str">
        <f t="shared" si="140"/>
        <v/>
      </c>
      <c r="Z314" s="53"/>
      <c r="AA314" s="50" t="str">
        <f t="shared" si="141"/>
        <v/>
      </c>
      <c r="AB314" s="50" t="str">
        <f t="shared" si="142"/>
        <v/>
      </c>
      <c r="AC314" s="51" t="str">
        <f t="shared" si="143"/>
        <v/>
      </c>
      <c r="AD314" s="50" t="str">
        <f t="shared" si="144"/>
        <v/>
      </c>
      <c r="AE314" s="50" t="str">
        <f t="shared" si="145"/>
        <v/>
      </c>
      <c r="AF314" s="51" t="str">
        <f t="shared" si="146"/>
        <v/>
      </c>
      <c r="AG314" s="53"/>
      <c r="AH314" s="50" t="str">
        <f t="shared" si="147"/>
        <v/>
      </c>
      <c r="AI314" s="50" t="str">
        <f t="shared" si="148"/>
        <v/>
      </c>
      <c r="AJ314" s="53"/>
      <c r="AK314" s="50" t="str">
        <f t="shared" si="149"/>
        <v/>
      </c>
      <c r="AL314" s="50" t="str">
        <f t="shared" si="150"/>
        <v/>
      </c>
      <c r="AM314" s="50" t="str">
        <f t="shared" si="151"/>
        <v/>
      </c>
      <c r="AN314" s="50" t="str">
        <f t="shared" si="152"/>
        <v/>
      </c>
      <c r="AO314" s="50" t="str">
        <f t="shared" si="153"/>
        <v/>
      </c>
      <c r="AP314" s="50" t="str">
        <f t="shared" si="154"/>
        <v/>
      </c>
      <c r="AQ314" s="53"/>
      <c r="AR314" s="55" t="s">
        <v>15</v>
      </c>
      <c r="AS314" s="55"/>
      <c r="AT314" s="55"/>
      <c r="AU314" s="55"/>
      <c r="AV314" s="55"/>
      <c r="AW314" s="55"/>
      <c r="AX314" s="55"/>
    </row>
    <row r="315" spans="1:50" x14ac:dyDescent="0.25">
      <c r="A315" s="52">
        <f t="shared" si="160"/>
        <v>302</v>
      </c>
      <c r="B315" s="52" t="str">
        <f t="shared" si="155"/>
        <v/>
      </c>
      <c r="C315" s="8" t="str">
        <f t="shared" si="131"/>
        <v/>
      </c>
      <c r="D315" s="8" t="str">
        <f t="shared" si="132"/>
        <v/>
      </c>
      <c r="E315" s="53"/>
      <c r="F315" s="8" t="str">
        <f t="shared" si="133"/>
        <v/>
      </c>
      <c r="G315" s="8" t="str">
        <f t="shared" si="134"/>
        <v/>
      </c>
      <c r="H315" s="46" t="str">
        <f t="shared" si="129"/>
        <v/>
      </c>
      <c r="I315" s="47" t="str">
        <f t="shared" si="135"/>
        <v/>
      </c>
      <c r="J315" s="47" t="str">
        <f t="shared" si="136"/>
        <v/>
      </c>
      <c r="K315" s="46" t="str">
        <f t="shared" si="130"/>
        <v/>
      </c>
      <c r="L315" s="53"/>
      <c r="M315" s="54" t="str">
        <f>IF(A315&lt;=$B$5,IF(SUM($F$13:F314)&gt;0,SUMPRODUCT(((A315-$F$13:F314)^-$B$9)*($F$13:F314&gt;0)),0),"")</f>
        <v/>
      </c>
      <c r="N315" s="54" t="str">
        <f>IF(A315&lt;=$B$5,IF(SUM($G$13:G314)&gt;0,SUMPRODUCT(((A315-$G$13:G314)^-$B$9)*($G$13:G314&gt;0)),0),"")</f>
        <v/>
      </c>
      <c r="O315" s="49" t="str">
        <f t="shared" si="137"/>
        <v/>
      </c>
      <c r="P315" s="54" t="str">
        <f>IF(A315&lt;=$B$5,IF(SUM($I$13:I314)&lt;&gt;0,SUMPRODUCT(((A315-$I$13:I314)^-$B$9)*($I$13:I314&gt;0)),0),"")</f>
        <v/>
      </c>
      <c r="Q315" s="54" t="str">
        <f>IF(A315&lt;=$B$5,IF(SUM($J$13:J314)&gt;0,SUMPRODUCT(((A315-$J$13:J314)^-$B$9)*($J$13:J314&gt;0)),0),"")</f>
        <v/>
      </c>
      <c r="R315" s="49" t="str">
        <f t="shared" si="138"/>
        <v/>
      </c>
      <c r="S315" s="53"/>
      <c r="T315" s="54" t="str">
        <f t="shared" si="156"/>
        <v/>
      </c>
      <c r="U315" s="55" t="str">
        <f t="shared" si="157"/>
        <v/>
      </c>
      <c r="V315" s="49" t="str">
        <f t="shared" si="139"/>
        <v/>
      </c>
      <c r="W315" s="55" t="str">
        <f t="shared" si="158"/>
        <v/>
      </c>
      <c r="X315" s="55" t="str">
        <f t="shared" si="159"/>
        <v/>
      </c>
      <c r="Y315" s="49" t="str">
        <f t="shared" si="140"/>
        <v/>
      </c>
      <c r="Z315" s="53"/>
      <c r="AA315" s="50" t="str">
        <f t="shared" si="141"/>
        <v/>
      </c>
      <c r="AB315" s="50" t="str">
        <f t="shared" si="142"/>
        <v/>
      </c>
      <c r="AC315" s="51" t="str">
        <f t="shared" si="143"/>
        <v/>
      </c>
      <c r="AD315" s="50" t="str">
        <f t="shared" si="144"/>
        <v/>
      </c>
      <c r="AE315" s="50" t="str">
        <f t="shared" si="145"/>
        <v/>
      </c>
      <c r="AF315" s="51" t="str">
        <f t="shared" si="146"/>
        <v/>
      </c>
      <c r="AG315" s="53"/>
      <c r="AH315" s="50" t="str">
        <f t="shared" si="147"/>
        <v/>
      </c>
      <c r="AI315" s="50" t="str">
        <f t="shared" si="148"/>
        <v/>
      </c>
      <c r="AJ315" s="53"/>
      <c r="AK315" s="50" t="str">
        <f t="shared" si="149"/>
        <v/>
      </c>
      <c r="AL315" s="50" t="str">
        <f t="shared" si="150"/>
        <v/>
      </c>
      <c r="AM315" s="50" t="str">
        <f t="shared" si="151"/>
        <v/>
      </c>
      <c r="AN315" s="50" t="str">
        <f t="shared" si="152"/>
        <v/>
      </c>
      <c r="AO315" s="50" t="str">
        <f t="shared" si="153"/>
        <v/>
      </c>
      <c r="AP315" s="50" t="str">
        <f t="shared" si="154"/>
        <v/>
      </c>
      <c r="AQ315" s="53"/>
      <c r="AR315" s="55" t="s">
        <v>15</v>
      </c>
      <c r="AS315" s="55"/>
      <c r="AT315" s="55"/>
      <c r="AU315" s="55"/>
      <c r="AV315" s="55"/>
      <c r="AW315" s="55"/>
      <c r="AX315" s="55"/>
    </row>
    <row r="316" spans="1:50" x14ac:dyDescent="0.25">
      <c r="A316" s="52">
        <f t="shared" si="160"/>
        <v>303</v>
      </c>
      <c r="B316" s="52" t="str">
        <f t="shared" si="155"/>
        <v/>
      </c>
      <c r="C316" s="8" t="str">
        <f t="shared" si="131"/>
        <v/>
      </c>
      <c r="D316" s="8" t="str">
        <f t="shared" si="132"/>
        <v/>
      </c>
      <c r="E316" s="53"/>
      <c r="F316" s="8" t="str">
        <f t="shared" si="133"/>
        <v/>
      </c>
      <c r="G316" s="8" t="str">
        <f t="shared" si="134"/>
        <v/>
      </c>
      <c r="H316" s="46" t="str">
        <f t="shared" si="129"/>
        <v/>
      </c>
      <c r="I316" s="47" t="str">
        <f t="shared" si="135"/>
        <v/>
      </c>
      <c r="J316" s="47" t="str">
        <f t="shared" si="136"/>
        <v/>
      </c>
      <c r="K316" s="46" t="str">
        <f t="shared" si="130"/>
        <v/>
      </c>
      <c r="L316" s="53"/>
      <c r="M316" s="54" t="str">
        <f>IF(A316&lt;=$B$5,IF(SUM($F$13:F315)&gt;0,SUMPRODUCT(((A316-$F$13:F315)^-$B$9)*($F$13:F315&gt;0)),0),"")</f>
        <v/>
      </c>
      <c r="N316" s="54" t="str">
        <f>IF(A316&lt;=$B$5,IF(SUM($G$13:G315)&gt;0,SUMPRODUCT(((A316-$G$13:G315)^-$B$9)*($G$13:G315&gt;0)),0),"")</f>
        <v/>
      </c>
      <c r="O316" s="49" t="str">
        <f t="shared" si="137"/>
        <v/>
      </c>
      <c r="P316" s="54" t="str">
        <f>IF(A316&lt;=$B$5,IF(SUM($I$13:I315)&lt;&gt;0,SUMPRODUCT(((A316-$I$13:I315)^-$B$9)*($I$13:I315&gt;0)),0),"")</f>
        <v/>
      </c>
      <c r="Q316" s="54" t="str">
        <f>IF(A316&lt;=$B$5,IF(SUM($J$13:J315)&gt;0,SUMPRODUCT(((A316-$J$13:J315)^-$B$9)*($J$13:J315&gt;0)),0),"")</f>
        <v/>
      </c>
      <c r="R316" s="49" t="str">
        <f t="shared" si="138"/>
        <v/>
      </c>
      <c r="S316" s="53"/>
      <c r="T316" s="54" t="str">
        <f t="shared" si="156"/>
        <v/>
      </c>
      <c r="U316" s="55" t="str">
        <f t="shared" si="157"/>
        <v/>
      </c>
      <c r="V316" s="49" t="str">
        <f t="shared" si="139"/>
        <v/>
      </c>
      <c r="W316" s="55" t="str">
        <f t="shared" si="158"/>
        <v/>
      </c>
      <c r="X316" s="55" t="str">
        <f t="shared" si="159"/>
        <v/>
      </c>
      <c r="Y316" s="49" t="str">
        <f t="shared" si="140"/>
        <v/>
      </c>
      <c r="Z316" s="53"/>
      <c r="AA316" s="50" t="str">
        <f t="shared" si="141"/>
        <v/>
      </c>
      <c r="AB316" s="50" t="str">
        <f t="shared" si="142"/>
        <v/>
      </c>
      <c r="AC316" s="51" t="str">
        <f t="shared" si="143"/>
        <v/>
      </c>
      <c r="AD316" s="50" t="str">
        <f t="shared" si="144"/>
        <v/>
      </c>
      <c r="AE316" s="50" t="str">
        <f t="shared" si="145"/>
        <v/>
      </c>
      <c r="AF316" s="51" t="str">
        <f t="shared" si="146"/>
        <v/>
      </c>
      <c r="AG316" s="53"/>
      <c r="AH316" s="50" t="str">
        <f t="shared" si="147"/>
        <v/>
      </c>
      <c r="AI316" s="50" t="str">
        <f t="shared" si="148"/>
        <v/>
      </c>
      <c r="AJ316" s="53"/>
      <c r="AK316" s="50" t="str">
        <f t="shared" si="149"/>
        <v/>
      </c>
      <c r="AL316" s="50" t="str">
        <f t="shared" si="150"/>
        <v/>
      </c>
      <c r="AM316" s="50" t="str">
        <f t="shared" si="151"/>
        <v/>
      </c>
      <c r="AN316" s="50" t="str">
        <f t="shared" si="152"/>
        <v/>
      </c>
      <c r="AO316" s="50" t="str">
        <f t="shared" si="153"/>
        <v/>
      </c>
      <c r="AP316" s="50" t="str">
        <f t="shared" si="154"/>
        <v/>
      </c>
      <c r="AQ316" s="53"/>
      <c r="AR316" s="55" t="s">
        <v>15</v>
      </c>
      <c r="AS316" s="55"/>
      <c r="AT316" s="55"/>
      <c r="AU316" s="55"/>
      <c r="AV316" s="55"/>
      <c r="AW316" s="55"/>
      <c r="AX316" s="55"/>
    </row>
    <row r="317" spans="1:50" x14ac:dyDescent="0.25">
      <c r="A317" s="52">
        <f t="shared" si="160"/>
        <v>304</v>
      </c>
      <c r="B317" s="52" t="str">
        <f t="shared" si="155"/>
        <v/>
      </c>
      <c r="C317" s="8" t="str">
        <f t="shared" si="131"/>
        <v/>
      </c>
      <c r="D317" s="8" t="str">
        <f t="shared" si="132"/>
        <v/>
      </c>
      <c r="E317" s="53"/>
      <c r="F317" s="8" t="str">
        <f t="shared" si="133"/>
        <v/>
      </c>
      <c r="G317" s="8" t="str">
        <f t="shared" si="134"/>
        <v/>
      </c>
      <c r="H317" s="46" t="str">
        <f t="shared" si="129"/>
        <v/>
      </c>
      <c r="I317" s="47" t="str">
        <f t="shared" si="135"/>
        <v/>
      </c>
      <c r="J317" s="47" t="str">
        <f t="shared" si="136"/>
        <v/>
      </c>
      <c r="K317" s="46" t="str">
        <f t="shared" si="130"/>
        <v/>
      </c>
      <c r="L317" s="53"/>
      <c r="M317" s="54" t="str">
        <f>IF(A317&lt;=$B$5,IF(SUM($F$13:F316)&gt;0,SUMPRODUCT(((A317-$F$13:F316)^-$B$9)*($F$13:F316&gt;0)),0),"")</f>
        <v/>
      </c>
      <c r="N317" s="54" t="str">
        <f>IF(A317&lt;=$B$5,IF(SUM($G$13:G316)&gt;0,SUMPRODUCT(((A317-$G$13:G316)^-$B$9)*($G$13:G316&gt;0)),0),"")</f>
        <v/>
      </c>
      <c r="O317" s="49" t="str">
        <f t="shared" si="137"/>
        <v/>
      </c>
      <c r="P317" s="54" t="str">
        <f>IF(A317&lt;=$B$5,IF(SUM($I$13:I316)&lt;&gt;0,SUMPRODUCT(((A317-$I$13:I316)^-$B$9)*($I$13:I316&gt;0)),0),"")</f>
        <v/>
      </c>
      <c r="Q317" s="54" t="str">
        <f>IF(A317&lt;=$B$5,IF(SUM($J$13:J316)&gt;0,SUMPRODUCT(((A317-$J$13:J316)^-$B$9)*($J$13:J316&gt;0)),0),"")</f>
        <v/>
      </c>
      <c r="R317" s="49" t="str">
        <f t="shared" si="138"/>
        <v/>
      </c>
      <c r="S317" s="53"/>
      <c r="T317" s="54" t="str">
        <f t="shared" si="156"/>
        <v/>
      </c>
      <c r="U317" s="55" t="str">
        <f t="shared" si="157"/>
        <v/>
      </c>
      <c r="V317" s="49" t="str">
        <f t="shared" si="139"/>
        <v/>
      </c>
      <c r="W317" s="55" t="str">
        <f t="shared" si="158"/>
        <v/>
      </c>
      <c r="X317" s="55" t="str">
        <f t="shared" si="159"/>
        <v/>
      </c>
      <c r="Y317" s="49" t="str">
        <f t="shared" si="140"/>
        <v/>
      </c>
      <c r="Z317" s="53"/>
      <c r="AA317" s="50" t="str">
        <f t="shared" si="141"/>
        <v/>
      </c>
      <c r="AB317" s="50" t="str">
        <f t="shared" si="142"/>
        <v/>
      </c>
      <c r="AC317" s="51" t="str">
        <f t="shared" si="143"/>
        <v/>
      </c>
      <c r="AD317" s="50" t="str">
        <f t="shared" si="144"/>
        <v/>
      </c>
      <c r="AE317" s="50" t="str">
        <f t="shared" si="145"/>
        <v/>
      </c>
      <c r="AF317" s="51" t="str">
        <f t="shared" si="146"/>
        <v/>
      </c>
      <c r="AG317" s="53"/>
      <c r="AH317" s="50" t="str">
        <f t="shared" si="147"/>
        <v/>
      </c>
      <c r="AI317" s="50" t="str">
        <f t="shared" si="148"/>
        <v/>
      </c>
      <c r="AJ317" s="53"/>
      <c r="AK317" s="50" t="str">
        <f t="shared" si="149"/>
        <v/>
      </c>
      <c r="AL317" s="50" t="str">
        <f t="shared" si="150"/>
        <v/>
      </c>
      <c r="AM317" s="50" t="str">
        <f t="shared" si="151"/>
        <v/>
      </c>
      <c r="AN317" s="50" t="str">
        <f t="shared" si="152"/>
        <v/>
      </c>
      <c r="AO317" s="50" t="str">
        <f t="shared" si="153"/>
        <v/>
      </c>
      <c r="AP317" s="50" t="str">
        <f t="shared" si="154"/>
        <v/>
      </c>
      <c r="AQ317" s="53"/>
      <c r="AR317" s="55" t="s">
        <v>15</v>
      </c>
      <c r="AS317" s="55"/>
      <c r="AT317" s="55"/>
      <c r="AU317" s="55"/>
      <c r="AV317" s="55"/>
      <c r="AW317" s="55"/>
      <c r="AX317" s="55"/>
    </row>
    <row r="318" spans="1:50" x14ac:dyDescent="0.25">
      <c r="A318" s="52">
        <f t="shared" si="160"/>
        <v>305</v>
      </c>
      <c r="B318" s="52" t="str">
        <f t="shared" si="155"/>
        <v/>
      </c>
      <c r="C318" s="8" t="str">
        <f t="shared" si="131"/>
        <v/>
      </c>
      <c r="D318" s="8" t="str">
        <f t="shared" si="132"/>
        <v/>
      </c>
      <c r="E318" s="53"/>
      <c r="F318" s="8" t="str">
        <f t="shared" si="133"/>
        <v/>
      </c>
      <c r="G318" s="8" t="str">
        <f t="shared" si="134"/>
        <v/>
      </c>
      <c r="H318" s="46" t="str">
        <f t="shared" si="129"/>
        <v/>
      </c>
      <c r="I318" s="47" t="str">
        <f t="shared" si="135"/>
        <v/>
      </c>
      <c r="J318" s="47" t="str">
        <f t="shared" si="136"/>
        <v/>
      </c>
      <c r="K318" s="46" t="str">
        <f t="shared" si="130"/>
        <v/>
      </c>
      <c r="L318" s="53"/>
      <c r="M318" s="54" t="str">
        <f>IF(A318&lt;=$B$5,IF(SUM($F$13:F317)&gt;0,SUMPRODUCT(((A318-$F$13:F317)^-$B$9)*($F$13:F317&gt;0)),0),"")</f>
        <v/>
      </c>
      <c r="N318" s="54" t="str">
        <f>IF(A318&lt;=$B$5,IF(SUM($G$13:G317)&gt;0,SUMPRODUCT(((A318-$G$13:G317)^-$B$9)*($G$13:G317&gt;0)),0),"")</f>
        <v/>
      </c>
      <c r="O318" s="49" t="str">
        <f t="shared" si="137"/>
        <v/>
      </c>
      <c r="P318" s="54" t="str">
        <f>IF(A318&lt;=$B$5,IF(SUM($I$13:I317)&lt;&gt;0,SUMPRODUCT(((A318-$I$13:I317)^-$B$9)*($I$13:I317&gt;0)),0),"")</f>
        <v/>
      </c>
      <c r="Q318" s="54" t="str">
        <f>IF(A318&lt;=$B$5,IF(SUM($J$13:J317)&gt;0,SUMPRODUCT(((A318-$J$13:J317)^-$B$9)*($J$13:J317&gt;0)),0),"")</f>
        <v/>
      </c>
      <c r="R318" s="49" t="str">
        <f t="shared" si="138"/>
        <v/>
      </c>
      <c r="S318" s="53"/>
      <c r="T318" s="54" t="str">
        <f t="shared" si="156"/>
        <v/>
      </c>
      <c r="U318" s="55" t="str">
        <f t="shared" si="157"/>
        <v/>
      </c>
      <c r="V318" s="49" t="str">
        <f t="shared" si="139"/>
        <v/>
      </c>
      <c r="W318" s="55" t="str">
        <f t="shared" si="158"/>
        <v/>
      </c>
      <c r="X318" s="55" t="str">
        <f t="shared" si="159"/>
        <v/>
      </c>
      <c r="Y318" s="49" t="str">
        <f t="shared" si="140"/>
        <v/>
      </c>
      <c r="Z318" s="53"/>
      <c r="AA318" s="50" t="str">
        <f t="shared" si="141"/>
        <v/>
      </c>
      <c r="AB318" s="50" t="str">
        <f t="shared" si="142"/>
        <v/>
      </c>
      <c r="AC318" s="51" t="str">
        <f t="shared" si="143"/>
        <v/>
      </c>
      <c r="AD318" s="50" t="str">
        <f t="shared" si="144"/>
        <v/>
      </c>
      <c r="AE318" s="50" t="str">
        <f t="shared" si="145"/>
        <v/>
      </c>
      <c r="AF318" s="51" t="str">
        <f t="shared" si="146"/>
        <v/>
      </c>
      <c r="AG318" s="53"/>
      <c r="AH318" s="50" t="str">
        <f t="shared" si="147"/>
        <v/>
      </c>
      <c r="AI318" s="50" t="str">
        <f t="shared" si="148"/>
        <v/>
      </c>
      <c r="AJ318" s="53"/>
      <c r="AK318" s="50" t="str">
        <f t="shared" si="149"/>
        <v/>
      </c>
      <c r="AL318" s="50" t="str">
        <f t="shared" si="150"/>
        <v/>
      </c>
      <c r="AM318" s="50" t="str">
        <f t="shared" si="151"/>
        <v/>
      </c>
      <c r="AN318" s="50" t="str">
        <f t="shared" si="152"/>
        <v/>
      </c>
      <c r="AO318" s="50" t="str">
        <f t="shared" si="153"/>
        <v/>
      </c>
      <c r="AP318" s="50" t="str">
        <f t="shared" si="154"/>
        <v/>
      </c>
      <c r="AQ318" s="53"/>
      <c r="AR318" s="55" t="s">
        <v>15</v>
      </c>
      <c r="AS318" s="55"/>
      <c r="AT318" s="55"/>
      <c r="AU318" s="55"/>
      <c r="AV318" s="55"/>
      <c r="AW318" s="55"/>
      <c r="AX318" s="55"/>
    </row>
    <row r="319" spans="1:50" x14ac:dyDescent="0.25">
      <c r="A319" s="52">
        <f t="shared" si="160"/>
        <v>306</v>
      </c>
      <c r="B319" s="52" t="str">
        <f t="shared" si="155"/>
        <v/>
      </c>
      <c r="C319" s="8" t="str">
        <f t="shared" si="131"/>
        <v/>
      </c>
      <c r="D319" s="8" t="str">
        <f t="shared" si="132"/>
        <v/>
      </c>
      <c r="E319" s="53"/>
      <c r="F319" s="8" t="str">
        <f t="shared" si="133"/>
        <v/>
      </c>
      <c r="G319" s="8" t="str">
        <f t="shared" si="134"/>
        <v/>
      </c>
      <c r="H319" s="46" t="str">
        <f t="shared" si="129"/>
        <v/>
      </c>
      <c r="I319" s="47" t="str">
        <f t="shared" si="135"/>
        <v/>
      </c>
      <c r="J319" s="47" t="str">
        <f t="shared" si="136"/>
        <v/>
      </c>
      <c r="K319" s="46" t="str">
        <f t="shared" si="130"/>
        <v/>
      </c>
      <c r="L319" s="53"/>
      <c r="M319" s="54" t="str">
        <f>IF(A319&lt;=$B$5,IF(SUM($F$13:F318)&gt;0,SUMPRODUCT(((A319-$F$13:F318)^-$B$9)*($F$13:F318&gt;0)),0),"")</f>
        <v/>
      </c>
      <c r="N319" s="54" t="str">
        <f>IF(A319&lt;=$B$5,IF(SUM($G$13:G318)&gt;0,SUMPRODUCT(((A319-$G$13:G318)^-$B$9)*($G$13:G318&gt;0)),0),"")</f>
        <v/>
      </c>
      <c r="O319" s="49" t="str">
        <f t="shared" si="137"/>
        <v/>
      </c>
      <c r="P319" s="54" t="str">
        <f>IF(A319&lt;=$B$5,IF(SUM($I$13:I318)&lt;&gt;0,SUMPRODUCT(((A319-$I$13:I318)^-$B$9)*($I$13:I318&gt;0)),0),"")</f>
        <v/>
      </c>
      <c r="Q319" s="54" t="str">
        <f>IF(A319&lt;=$B$5,IF(SUM($J$13:J318)&gt;0,SUMPRODUCT(((A319-$J$13:J318)^-$B$9)*($J$13:J318&gt;0)),0),"")</f>
        <v/>
      </c>
      <c r="R319" s="49" t="str">
        <f t="shared" si="138"/>
        <v/>
      </c>
      <c r="S319" s="53"/>
      <c r="T319" s="54" t="str">
        <f t="shared" si="156"/>
        <v/>
      </c>
      <c r="U319" s="55" t="str">
        <f t="shared" si="157"/>
        <v/>
      </c>
      <c r="V319" s="49" t="str">
        <f t="shared" si="139"/>
        <v/>
      </c>
      <c r="W319" s="55" t="str">
        <f t="shared" si="158"/>
        <v/>
      </c>
      <c r="X319" s="55" t="str">
        <f t="shared" si="159"/>
        <v/>
      </c>
      <c r="Y319" s="49" t="str">
        <f t="shared" si="140"/>
        <v/>
      </c>
      <c r="Z319" s="53"/>
      <c r="AA319" s="50" t="str">
        <f t="shared" si="141"/>
        <v/>
      </c>
      <c r="AB319" s="50" t="str">
        <f t="shared" si="142"/>
        <v/>
      </c>
      <c r="AC319" s="51" t="str">
        <f t="shared" si="143"/>
        <v/>
      </c>
      <c r="AD319" s="50" t="str">
        <f t="shared" si="144"/>
        <v/>
      </c>
      <c r="AE319" s="50" t="str">
        <f t="shared" si="145"/>
        <v/>
      </c>
      <c r="AF319" s="51" t="str">
        <f t="shared" si="146"/>
        <v/>
      </c>
      <c r="AG319" s="53"/>
      <c r="AH319" s="50" t="str">
        <f t="shared" si="147"/>
        <v/>
      </c>
      <c r="AI319" s="50" t="str">
        <f t="shared" si="148"/>
        <v/>
      </c>
      <c r="AJ319" s="53"/>
      <c r="AK319" s="50" t="str">
        <f t="shared" si="149"/>
        <v/>
      </c>
      <c r="AL319" s="50" t="str">
        <f t="shared" si="150"/>
        <v/>
      </c>
      <c r="AM319" s="50" t="str">
        <f t="shared" si="151"/>
        <v/>
      </c>
      <c r="AN319" s="50" t="str">
        <f t="shared" si="152"/>
        <v/>
      </c>
      <c r="AO319" s="50" t="str">
        <f t="shared" si="153"/>
        <v/>
      </c>
      <c r="AP319" s="50" t="str">
        <f t="shared" si="154"/>
        <v/>
      </c>
      <c r="AQ319" s="53"/>
      <c r="AR319" s="55" t="s">
        <v>15</v>
      </c>
      <c r="AS319" s="55"/>
      <c r="AT319" s="55"/>
      <c r="AU319" s="55"/>
      <c r="AV319" s="55"/>
      <c r="AW319" s="55"/>
      <c r="AX319" s="55"/>
    </row>
    <row r="320" spans="1:50" x14ac:dyDescent="0.25">
      <c r="A320" s="52">
        <f t="shared" si="160"/>
        <v>307</v>
      </c>
      <c r="B320" s="52" t="str">
        <f t="shared" si="155"/>
        <v/>
      </c>
      <c r="C320" s="8" t="str">
        <f t="shared" si="131"/>
        <v/>
      </c>
      <c r="D320" s="8" t="str">
        <f t="shared" si="132"/>
        <v/>
      </c>
      <c r="E320" s="53"/>
      <c r="F320" s="8" t="str">
        <f t="shared" si="133"/>
        <v/>
      </c>
      <c r="G320" s="8" t="str">
        <f t="shared" si="134"/>
        <v/>
      </c>
      <c r="H320" s="46" t="str">
        <f t="shared" si="129"/>
        <v/>
      </c>
      <c r="I320" s="47" t="str">
        <f t="shared" si="135"/>
        <v/>
      </c>
      <c r="J320" s="47" t="str">
        <f t="shared" si="136"/>
        <v/>
      </c>
      <c r="K320" s="46" t="str">
        <f t="shared" si="130"/>
        <v/>
      </c>
      <c r="L320" s="53"/>
      <c r="M320" s="54" t="str">
        <f>IF(A320&lt;=$B$5,IF(SUM($F$13:F319)&gt;0,SUMPRODUCT(((A320-$F$13:F319)^-$B$9)*($F$13:F319&gt;0)),0),"")</f>
        <v/>
      </c>
      <c r="N320" s="54" t="str">
        <f>IF(A320&lt;=$B$5,IF(SUM($G$13:G319)&gt;0,SUMPRODUCT(((A320-$G$13:G319)^-$B$9)*($G$13:G319&gt;0)),0),"")</f>
        <v/>
      </c>
      <c r="O320" s="49" t="str">
        <f t="shared" si="137"/>
        <v/>
      </c>
      <c r="P320" s="54" t="str">
        <f>IF(A320&lt;=$B$5,IF(SUM($I$13:I319)&lt;&gt;0,SUMPRODUCT(((A320-$I$13:I319)^-$B$9)*($I$13:I319&gt;0)),0),"")</f>
        <v/>
      </c>
      <c r="Q320" s="54" t="str">
        <f>IF(A320&lt;=$B$5,IF(SUM($J$13:J319)&gt;0,SUMPRODUCT(((A320-$J$13:J319)^-$B$9)*($J$13:J319&gt;0)),0),"")</f>
        <v/>
      </c>
      <c r="R320" s="49" t="str">
        <f t="shared" si="138"/>
        <v/>
      </c>
      <c r="S320" s="53"/>
      <c r="T320" s="54" t="str">
        <f t="shared" si="156"/>
        <v/>
      </c>
      <c r="U320" s="55" t="str">
        <f t="shared" si="157"/>
        <v/>
      </c>
      <c r="V320" s="49" t="str">
        <f t="shared" si="139"/>
        <v/>
      </c>
      <c r="W320" s="55" t="str">
        <f t="shared" si="158"/>
        <v/>
      </c>
      <c r="X320" s="55" t="str">
        <f t="shared" si="159"/>
        <v/>
      </c>
      <c r="Y320" s="49" t="str">
        <f t="shared" si="140"/>
        <v/>
      </c>
      <c r="Z320" s="53"/>
      <c r="AA320" s="50" t="str">
        <f t="shared" si="141"/>
        <v/>
      </c>
      <c r="AB320" s="50" t="str">
        <f t="shared" si="142"/>
        <v/>
      </c>
      <c r="AC320" s="51" t="str">
        <f t="shared" si="143"/>
        <v/>
      </c>
      <c r="AD320" s="50" t="str">
        <f t="shared" si="144"/>
        <v/>
      </c>
      <c r="AE320" s="50" t="str">
        <f t="shared" si="145"/>
        <v/>
      </c>
      <c r="AF320" s="51" t="str">
        <f t="shared" si="146"/>
        <v/>
      </c>
      <c r="AG320" s="53"/>
      <c r="AH320" s="50" t="str">
        <f t="shared" si="147"/>
        <v/>
      </c>
      <c r="AI320" s="50" t="str">
        <f t="shared" si="148"/>
        <v/>
      </c>
      <c r="AJ320" s="53"/>
      <c r="AK320" s="50" t="str">
        <f t="shared" si="149"/>
        <v/>
      </c>
      <c r="AL320" s="50" t="str">
        <f t="shared" si="150"/>
        <v/>
      </c>
      <c r="AM320" s="50" t="str">
        <f t="shared" si="151"/>
        <v/>
      </c>
      <c r="AN320" s="50" t="str">
        <f t="shared" si="152"/>
        <v/>
      </c>
      <c r="AO320" s="50" t="str">
        <f t="shared" si="153"/>
        <v/>
      </c>
      <c r="AP320" s="50" t="str">
        <f t="shared" si="154"/>
        <v/>
      </c>
      <c r="AQ320" s="53"/>
      <c r="AR320" s="55" t="s">
        <v>15</v>
      </c>
      <c r="AS320" s="55"/>
      <c r="AT320" s="55"/>
      <c r="AU320" s="55"/>
      <c r="AV320" s="55"/>
      <c r="AW320" s="55"/>
      <c r="AX320" s="55"/>
    </row>
    <row r="321" spans="1:50" x14ac:dyDescent="0.25">
      <c r="A321" s="52">
        <f t="shared" si="160"/>
        <v>308</v>
      </c>
      <c r="B321" s="52" t="str">
        <f t="shared" si="155"/>
        <v/>
      </c>
      <c r="C321" s="8" t="str">
        <f t="shared" si="131"/>
        <v/>
      </c>
      <c r="D321" s="8" t="str">
        <f t="shared" si="132"/>
        <v/>
      </c>
      <c r="E321" s="53"/>
      <c r="F321" s="8" t="str">
        <f t="shared" si="133"/>
        <v/>
      </c>
      <c r="G321" s="8" t="str">
        <f t="shared" si="134"/>
        <v/>
      </c>
      <c r="H321" s="46" t="str">
        <f t="shared" si="129"/>
        <v/>
      </c>
      <c r="I321" s="47" t="str">
        <f t="shared" si="135"/>
        <v/>
      </c>
      <c r="J321" s="47" t="str">
        <f t="shared" si="136"/>
        <v/>
      </c>
      <c r="K321" s="46" t="str">
        <f t="shared" si="130"/>
        <v/>
      </c>
      <c r="L321" s="53"/>
      <c r="M321" s="54" t="str">
        <f>IF(A321&lt;=$B$5,IF(SUM($F$13:F320)&gt;0,SUMPRODUCT(((A321-$F$13:F320)^-$B$9)*($F$13:F320&gt;0)),0),"")</f>
        <v/>
      </c>
      <c r="N321" s="54" t="str">
        <f>IF(A321&lt;=$B$5,IF(SUM($G$13:G320)&gt;0,SUMPRODUCT(((A321-$G$13:G320)^-$B$9)*($G$13:G320&gt;0)),0),"")</f>
        <v/>
      </c>
      <c r="O321" s="49" t="str">
        <f t="shared" si="137"/>
        <v/>
      </c>
      <c r="P321" s="54" t="str">
        <f>IF(A321&lt;=$B$5,IF(SUM($I$13:I320)&lt;&gt;0,SUMPRODUCT(((A321-$I$13:I320)^-$B$9)*($I$13:I320&gt;0)),0),"")</f>
        <v/>
      </c>
      <c r="Q321" s="54" t="str">
        <f>IF(A321&lt;=$B$5,IF(SUM($J$13:J320)&gt;0,SUMPRODUCT(((A321-$J$13:J320)^-$B$9)*($J$13:J320&gt;0)),0),"")</f>
        <v/>
      </c>
      <c r="R321" s="49" t="str">
        <f t="shared" si="138"/>
        <v/>
      </c>
      <c r="S321" s="53"/>
      <c r="T321" s="54" t="str">
        <f t="shared" si="156"/>
        <v/>
      </c>
      <c r="U321" s="55" t="str">
        <f t="shared" si="157"/>
        <v/>
      </c>
      <c r="V321" s="49" t="str">
        <f t="shared" si="139"/>
        <v/>
      </c>
      <c r="W321" s="55" t="str">
        <f t="shared" si="158"/>
        <v/>
      </c>
      <c r="X321" s="55" t="str">
        <f t="shared" si="159"/>
        <v/>
      </c>
      <c r="Y321" s="49" t="str">
        <f t="shared" si="140"/>
        <v/>
      </c>
      <c r="Z321" s="53"/>
      <c r="AA321" s="50" t="str">
        <f t="shared" si="141"/>
        <v/>
      </c>
      <c r="AB321" s="50" t="str">
        <f t="shared" si="142"/>
        <v/>
      </c>
      <c r="AC321" s="51" t="str">
        <f t="shared" si="143"/>
        <v/>
      </c>
      <c r="AD321" s="50" t="str">
        <f t="shared" si="144"/>
        <v/>
      </c>
      <c r="AE321" s="50" t="str">
        <f t="shared" si="145"/>
        <v/>
      </c>
      <c r="AF321" s="51" t="str">
        <f t="shared" si="146"/>
        <v/>
      </c>
      <c r="AG321" s="53"/>
      <c r="AH321" s="50" t="str">
        <f t="shared" si="147"/>
        <v/>
      </c>
      <c r="AI321" s="50" t="str">
        <f t="shared" si="148"/>
        <v/>
      </c>
      <c r="AJ321" s="53"/>
      <c r="AK321" s="50" t="str">
        <f t="shared" si="149"/>
        <v/>
      </c>
      <c r="AL321" s="50" t="str">
        <f t="shared" si="150"/>
        <v/>
      </c>
      <c r="AM321" s="50" t="str">
        <f t="shared" si="151"/>
        <v/>
      </c>
      <c r="AN321" s="50" t="str">
        <f t="shared" si="152"/>
        <v/>
      </c>
      <c r="AO321" s="50" t="str">
        <f t="shared" si="153"/>
        <v/>
      </c>
      <c r="AP321" s="50" t="str">
        <f t="shared" si="154"/>
        <v/>
      </c>
      <c r="AQ321" s="53"/>
      <c r="AR321" s="55" t="s">
        <v>15</v>
      </c>
      <c r="AS321" s="55"/>
      <c r="AT321" s="55"/>
      <c r="AU321" s="55"/>
      <c r="AV321" s="55"/>
      <c r="AW321" s="55"/>
      <c r="AX321" s="55"/>
    </row>
    <row r="322" spans="1:50" x14ac:dyDescent="0.25">
      <c r="A322" s="52">
        <f t="shared" si="160"/>
        <v>309</v>
      </c>
      <c r="B322" s="52" t="str">
        <f t="shared" si="155"/>
        <v/>
      </c>
      <c r="C322" s="8" t="str">
        <f t="shared" si="131"/>
        <v/>
      </c>
      <c r="D322" s="8" t="str">
        <f t="shared" si="132"/>
        <v/>
      </c>
      <c r="E322" s="53"/>
      <c r="F322" s="8" t="str">
        <f t="shared" si="133"/>
        <v/>
      </c>
      <c r="G322" s="8" t="str">
        <f t="shared" si="134"/>
        <v/>
      </c>
      <c r="H322" s="46" t="str">
        <f t="shared" si="129"/>
        <v/>
      </c>
      <c r="I322" s="47" t="str">
        <f t="shared" si="135"/>
        <v/>
      </c>
      <c r="J322" s="47" t="str">
        <f t="shared" si="136"/>
        <v/>
      </c>
      <c r="K322" s="46" t="str">
        <f t="shared" si="130"/>
        <v/>
      </c>
      <c r="L322" s="53"/>
      <c r="M322" s="54" t="str">
        <f>IF(A322&lt;=$B$5,IF(SUM($F$13:F321)&gt;0,SUMPRODUCT(((A322-$F$13:F321)^-$B$9)*($F$13:F321&gt;0)),0),"")</f>
        <v/>
      </c>
      <c r="N322" s="54" t="str">
        <f>IF(A322&lt;=$B$5,IF(SUM($G$13:G321)&gt;0,SUMPRODUCT(((A322-$G$13:G321)^-$B$9)*($G$13:G321&gt;0)),0),"")</f>
        <v/>
      </c>
      <c r="O322" s="49" t="str">
        <f t="shared" si="137"/>
        <v/>
      </c>
      <c r="P322" s="54" t="str">
        <f>IF(A322&lt;=$B$5,IF(SUM($I$13:I321)&lt;&gt;0,SUMPRODUCT(((A322-$I$13:I321)^-$B$9)*($I$13:I321&gt;0)),0),"")</f>
        <v/>
      </c>
      <c r="Q322" s="54" t="str">
        <f>IF(A322&lt;=$B$5,IF(SUM($J$13:J321)&gt;0,SUMPRODUCT(((A322-$J$13:J321)^-$B$9)*($J$13:J321&gt;0)),0),"")</f>
        <v/>
      </c>
      <c r="R322" s="49" t="str">
        <f t="shared" si="138"/>
        <v/>
      </c>
      <c r="S322" s="53"/>
      <c r="T322" s="54" t="str">
        <f t="shared" si="156"/>
        <v/>
      </c>
      <c r="U322" s="55" t="str">
        <f t="shared" si="157"/>
        <v/>
      </c>
      <c r="V322" s="49" t="str">
        <f t="shared" si="139"/>
        <v/>
      </c>
      <c r="W322" s="55" t="str">
        <f t="shared" si="158"/>
        <v/>
      </c>
      <c r="X322" s="55" t="str">
        <f t="shared" si="159"/>
        <v/>
      </c>
      <c r="Y322" s="49" t="str">
        <f t="shared" si="140"/>
        <v/>
      </c>
      <c r="Z322" s="53"/>
      <c r="AA322" s="50" t="str">
        <f t="shared" si="141"/>
        <v/>
      </c>
      <c r="AB322" s="50" t="str">
        <f t="shared" si="142"/>
        <v/>
      </c>
      <c r="AC322" s="51" t="str">
        <f t="shared" si="143"/>
        <v/>
      </c>
      <c r="AD322" s="50" t="str">
        <f t="shared" si="144"/>
        <v/>
      </c>
      <c r="AE322" s="50" t="str">
        <f t="shared" si="145"/>
        <v/>
      </c>
      <c r="AF322" s="51" t="str">
        <f t="shared" si="146"/>
        <v/>
      </c>
      <c r="AG322" s="53"/>
      <c r="AH322" s="50" t="str">
        <f t="shared" si="147"/>
        <v/>
      </c>
      <c r="AI322" s="50" t="str">
        <f t="shared" si="148"/>
        <v/>
      </c>
      <c r="AJ322" s="53"/>
      <c r="AK322" s="50" t="str">
        <f t="shared" si="149"/>
        <v/>
      </c>
      <c r="AL322" s="50" t="str">
        <f t="shared" si="150"/>
        <v/>
      </c>
      <c r="AM322" s="50" t="str">
        <f t="shared" si="151"/>
        <v/>
      </c>
      <c r="AN322" s="50" t="str">
        <f t="shared" si="152"/>
        <v/>
      </c>
      <c r="AO322" s="50" t="str">
        <f t="shared" si="153"/>
        <v/>
      </c>
      <c r="AP322" s="50" t="str">
        <f t="shared" si="154"/>
        <v/>
      </c>
      <c r="AQ322" s="53"/>
      <c r="AR322" s="55" t="s">
        <v>15</v>
      </c>
      <c r="AS322" s="55"/>
      <c r="AT322" s="55"/>
      <c r="AU322" s="55"/>
      <c r="AV322" s="55"/>
      <c r="AW322" s="55"/>
      <c r="AX322" s="55"/>
    </row>
    <row r="323" spans="1:50" x14ac:dyDescent="0.25">
      <c r="A323" s="52">
        <f t="shared" si="160"/>
        <v>310</v>
      </c>
      <c r="B323" s="52" t="str">
        <f t="shared" si="155"/>
        <v/>
      </c>
      <c r="C323" s="8" t="str">
        <f t="shared" si="131"/>
        <v/>
      </c>
      <c r="D323" s="8" t="str">
        <f t="shared" si="132"/>
        <v/>
      </c>
      <c r="E323" s="53"/>
      <c r="F323" s="8" t="str">
        <f t="shared" si="133"/>
        <v/>
      </c>
      <c r="G323" s="8" t="str">
        <f t="shared" si="134"/>
        <v/>
      </c>
      <c r="H323" s="46" t="str">
        <f t="shared" si="129"/>
        <v/>
      </c>
      <c r="I323" s="47" t="str">
        <f t="shared" si="135"/>
        <v/>
      </c>
      <c r="J323" s="47" t="str">
        <f t="shared" si="136"/>
        <v/>
      </c>
      <c r="K323" s="46" t="str">
        <f t="shared" si="130"/>
        <v/>
      </c>
      <c r="L323" s="53"/>
      <c r="M323" s="54" t="str">
        <f>IF(A323&lt;=$B$5,IF(SUM($F$13:F322)&gt;0,SUMPRODUCT(((A323-$F$13:F322)^-$B$9)*($F$13:F322&gt;0)),0),"")</f>
        <v/>
      </c>
      <c r="N323" s="54" t="str">
        <f>IF(A323&lt;=$B$5,IF(SUM($G$13:G322)&gt;0,SUMPRODUCT(((A323-$G$13:G322)^-$B$9)*($G$13:G322&gt;0)),0),"")</f>
        <v/>
      </c>
      <c r="O323" s="49" t="str">
        <f t="shared" si="137"/>
        <v/>
      </c>
      <c r="P323" s="54" t="str">
        <f>IF(A323&lt;=$B$5,IF(SUM($I$13:I322)&lt;&gt;0,SUMPRODUCT(((A323-$I$13:I322)^-$B$9)*($I$13:I322&gt;0)),0),"")</f>
        <v/>
      </c>
      <c r="Q323" s="54" t="str">
        <f>IF(A323&lt;=$B$5,IF(SUM($J$13:J322)&gt;0,SUMPRODUCT(((A323-$J$13:J322)^-$B$9)*($J$13:J322&gt;0)),0),"")</f>
        <v/>
      </c>
      <c r="R323" s="49" t="str">
        <f t="shared" si="138"/>
        <v/>
      </c>
      <c r="S323" s="53"/>
      <c r="T323" s="54" t="str">
        <f t="shared" si="156"/>
        <v/>
      </c>
      <c r="U323" s="55" t="str">
        <f t="shared" si="157"/>
        <v/>
      </c>
      <c r="V323" s="49" t="str">
        <f t="shared" si="139"/>
        <v/>
      </c>
      <c r="W323" s="55" t="str">
        <f t="shared" si="158"/>
        <v/>
      </c>
      <c r="X323" s="55" t="str">
        <f t="shared" si="159"/>
        <v/>
      </c>
      <c r="Y323" s="49" t="str">
        <f t="shared" si="140"/>
        <v/>
      </c>
      <c r="Z323" s="53"/>
      <c r="AA323" s="50" t="str">
        <f t="shared" si="141"/>
        <v/>
      </c>
      <c r="AB323" s="50" t="str">
        <f t="shared" si="142"/>
        <v/>
      </c>
      <c r="AC323" s="51" t="str">
        <f t="shared" si="143"/>
        <v/>
      </c>
      <c r="AD323" s="50" t="str">
        <f t="shared" si="144"/>
        <v/>
      </c>
      <c r="AE323" s="50" t="str">
        <f t="shared" si="145"/>
        <v/>
      </c>
      <c r="AF323" s="51" t="str">
        <f t="shared" si="146"/>
        <v/>
      </c>
      <c r="AG323" s="53"/>
      <c r="AH323" s="50" t="str">
        <f t="shared" si="147"/>
        <v/>
      </c>
      <c r="AI323" s="50" t="str">
        <f t="shared" si="148"/>
        <v/>
      </c>
      <c r="AJ323" s="53"/>
      <c r="AK323" s="50" t="str">
        <f t="shared" si="149"/>
        <v/>
      </c>
      <c r="AL323" s="50" t="str">
        <f t="shared" si="150"/>
        <v/>
      </c>
      <c r="AM323" s="50" t="str">
        <f t="shared" si="151"/>
        <v/>
      </c>
      <c r="AN323" s="50" t="str">
        <f t="shared" si="152"/>
        <v/>
      </c>
      <c r="AO323" s="50" t="str">
        <f t="shared" si="153"/>
        <v/>
      </c>
      <c r="AP323" s="50" t="str">
        <f t="shared" si="154"/>
        <v/>
      </c>
      <c r="AQ323" s="53"/>
      <c r="AR323" s="55" t="s">
        <v>15</v>
      </c>
      <c r="AS323" s="55"/>
      <c r="AT323" s="55"/>
      <c r="AU323" s="55"/>
      <c r="AV323" s="55"/>
      <c r="AW323" s="55"/>
      <c r="AX323" s="55"/>
    </row>
    <row r="324" spans="1:50" x14ac:dyDescent="0.25">
      <c r="A324" s="52">
        <f t="shared" si="160"/>
        <v>311</v>
      </c>
      <c r="B324" s="52" t="str">
        <f t="shared" si="155"/>
        <v/>
      </c>
      <c r="C324" s="8" t="str">
        <f t="shared" si="131"/>
        <v/>
      </c>
      <c r="D324" s="8" t="str">
        <f t="shared" si="132"/>
        <v/>
      </c>
      <c r="E324" s="53"/>
      <c r="F324" s="8" t="str">
        <f t="shared" si="133"/>
        <v/>
      </c>
      <c r="G324" s="8" t="str">
        <f t="shared" si="134"/>
        <v/>
      </c>
      <c r="H324" s="46" t="str">
        <f t="shared" si="129"/>
        <v/>
      </c>
      <c r="I324" s="47" t="str">
        <f t="shared" si="135"/>
        <v/>
      </c>
      <c r="J324" s="47" t="str">
        <f t="shared" si="136"/>
        <v/>
      </c>
      <c r="K324" s="46" t="str">
        <f t="shared" si="130"/>
        <v/>
      </c>
      <c r="L324" s="53"/>
      <c r="M324" s="54" t="str">
        <f>IF(A324&lt;=$B$5,IF(SUM($F$13:F323)&gt;0,SUMPRODUCT(((A324-$F$13:F323)^-$B$9)*($F$13:F323&gt;0)),0),"")</f>
        <v/>
      </c>
      <c r="N324" s="54" t="str">
        <f>IF(A324&lt;=$B$5,IF(SUM($G$13:G323)&gt;0,SUMPRODUCT(((A324-$G$13:G323)^-$B$9)*($G$13:G323&gt;0)),0),"")</f>
        <v/>
      </c>
      <c r="O324" s="49" t="str">
        <f t="shared" si="137"/>
        <v/>
      </c>
      <c r="P324" s="54" t="str">
        <f>IF(A324&lt;=$B$5,IF(SUM($I$13:I323)&lt;&gt;0,SUMPRODUCT(((A324-$I$13:I323)^-$B$9)*($I$13:I323&gt;0)),0),"")</f>
        <v/>
      </c>
      <c r="Q324" s="54" t="str">
        <f>IF(A324&lt;=$B$5,IF(SUM($J$13:J323)&gt;0,SUMPRODUCT(((A324-$J$13:J323)^-$B$9)*($J$13:J323&gt;0)),0),"")</f>
        <v/>
      </c>
      <c r="R324" s="49" t="str">
        <f t="shared" si="138"/>
        <v/>
      </c>
      <c r="S324" s="53"/>
      <c r="T324" s="54" t="str">
        <f t="shared" si="156"/>
        <v/>
      </c>
      <c r="U324" s="55" t="str">
        <f t="shared" si="157"/>
        <v/>
      </c>
      <c r="V324" s="49" t="str">
        <f t="shared" si="139"/>
        <v/>
      </c>
      <c r="W324" s="55" t="str">
        <f t="shared" si="158"/>
        <v/>
      </c>
      <c r="X324" s="55" t="str">
        <f t="shared" si="159"/>
        <v/>
      </c>
      <c r="Y324" s="49" t="str">
        <f t="shared" si="140"/>
        <v/>
      </c>
      <c r="Z324" s="53"/>
      <c r="AA324" s="50" t="str">
        <f t="shared" si="141"/>
        <v/>
      </c>
      <c r="AB324" s="50" t="str">
        <f t="shared" si="142"/>
        <v/>
      </c>
      <c r="AC324" s="51" t="str">
        <f t="shared" si="143"/>
        <v/>
      </c>
      <c r="AD324" s="50" t="str">
        <f t="shared" si="144"/>
        <v/>
      </c>
      <c r="AE324" s="50" t="str">
        <f t="shared" si="145"/>
        <v/>
      </c>
      <c r="AF324" s="51" t="str">
        <f t="shared" si="146"/>
        <v/>
      </c>
      <c r="AG324" s="53"/>
      <c r="AH324" s="50" t="str">
        <f t="shared" si="147"/>
        <v/>
      </c>
      <c r="AI324" s="50" t="str">
        <f t="shared" si="148"/>
        <v/>
      </c>
      <c r="AJ324" s="53"/>
      <c r="AK324" s="50" t="str">
        <f t="shared" si="149"/>
        <v/>
      </c>
      <c r="AL324" s="50" t="str">
        <f t="shared" si="150"/>
        <v/>
      </c>
      <c r="AM324" s="50" t="str">
        <f t="shared" si="151"/>
        <v/>
      </c>
      <c r="AN324" s="50" t="str">
        <f t="shared" si="152"/>
        <v/>
      </c>
      <c r="AO324" s="50" t="str">
        <f t="shared" si="153"/>
        <v/>
      </c>
      <c r="AP324" s="50" t="str">
        <f t="shared" si="154"/>
        <v/>
      </c>
      <c r="AQ324" s="53"/>
      <c r="AR324" s="55" t="s">
        <v>15</v>
      </c>
      <c r="AS324" s="55"/>
      <c r="AT324" s="55"/>
      <c r="AU324" s="55"/>
      <c r="AV324" s="55"/>
      <c r="AW324" s="55"/>
      <c r="AX324" s="55"/>
    </row>
    <row r="325" spans="1:50" x14ac:dyDescent="0.25">
      <c r="A325" s="52">
        <f t="shared" si="160"/>
        <v>312</v>
      </c>
      <c r="B325" s="52" t="str">
        <f t="shared" si="155"/>
        <v/>
      </c>
      <c r="C325" s="8" t="str">
        <f t="shared" si="131"/>
        <v/>
      </c>
      <c r="D325" s="8" t="str">
        <f t="shared" si="132"/>
        <v/>
      </c>
      <c r="E325" s="53"/>
      <c r="F325" s="8" t="str">
        <f t="shared" si="133"/>
        <v/>
      </c>
      <c r="G325" s="8" t="str">
        <f t="shared" si="134"/>
        <v/>
      </c>
      <c r="H325" s="46" t="str">
        <f t="shared" si="129"/>
        <v/>
      </c>
      <c r="I325" s="47" t="str">
        <f t="shared" si="135"/>
        <v/>
      </c>
      <c r="J325" s="47" t="str">
        <f t="shared" si="136"/>
        <v/>
      </c>
      <c r="K325" s="46" t="str">
        <f t="shared" si="130"/>
        <v/>
      </c>
      <c r="L325" s="53"/>
      <c r="M325" s="54" t="str">
        <f>IF(A325&lt;=$B$5,IF(SUM($F$13:F324)&gt;0,SUMPRODUCT(((A325-$F$13:F324)^-$B$9)*($F$13:F324&gt;0)),0),"")</f>
        <v/>
      </c>
      <c r="N325" s="54" t="str">
        <f>IF(A325&lt;=$B$5,IF(SUM($G$13:G324)&gt;0,SUMPRODUCT(((A325-$G$13:G324)^-$B$9)*($G$13:G324&gt;0)),0),"")</f>
        <v/>
      </c>
      <c r="O325" s="49" t="str">
        <f t="shared" si="137"/>
        <v/>
      </c>
      <c r="P325" s="54" t="str">
        <f>IF(A325&lt;=$B$5,IF(SUM($I$13:I324)&lt;&gt;0,SUMPRODUCT(((A325-$I$13:I324)^-$B$9)*($I$13:I324&gt;0)),0),"")</f>
        <v/>
      </c>
      <c r="Q325" s="54" t="str">
        <f>IF(A325&lt;=$B$5,IF(SUM($J$13:J324)&gt;0,SUMPRODUCT(((A325-$J$13:J324)^-$B$9)*($J$13:J324&gt;0)),0),"")</f>
        <v/>
      </c>
      <c r="R325" s="49" t="str">
        <f t="shared" si="138"/>
        <v/>
      </c>
      <c r="S325" s="53"/>
      <c r="T325" s="54" t="str">
        <f t="shared" si="156"/>
        <v/>
      </c>
      <c r="U325" s="55" t="str">
        <f t="shared" si="157"/>
        <v/>
      </c>
      <c r="V325" s="49" t="str">
        <f t="shared" si="139"/>
        <v/>
      </c>
      <c r="W325" s="55" t="str">
        <f t="shared" si="158"/>
        <v/>
      </c>
      <c r="X325" s="55" t="str">
        <f t="shared" si="159"/>
        <v/>
      </c>
      <c r="Y325" s="49" t="str">
        <f t="shared" si="140"/>
        <v/>
      </c>
      <c r="Z325" s="53"/>
      <c r="AA325" s="50" t="str">
        <f t="shared" si="141"/>
        <v/>
      </c>
      <c r="AB325" s="50" t="str">
        <f t="shared" si="142"/>
        <v/>
      </c>
      <c r="AC325" s="51" t="str">
        <f t="shared" si="143"/>
        <v/>
      </c>
      <c r="AD325" s="50" t="str">
        <f t="shared" si="144"/>
        <v/>
      </c>
      <c r="AE325" s="50" t="str">
        <f t="shared" si="145"/>
        <v/>
      </c>
      <c r="AF325" s="51" t="str">
        <f t="shared" si="146"/>
        <v/>
      </c>
      <c r="AG325" s="53"/>
      <c r="AH325" s="50" t="str">
        <f t="shared" si="147"/>
        <v/>
      </c>
      <c r="AI325" s="50" t="str">
        <f t="shared" si="148"/>
        <v/>
      </c>
      <c r="AJ325" s="53"/>
      <c r="AK325" s="50" t="str">
        <f t="shared" si="149"/>
        <v/>
      </c>
      <c r="AL325" s="50" t="str">
        <f t="shared" si="150"/>
        <v/>
      </c>
      <c r="AM325" s="50" t="str">
        <f t="shared" si="151"/>
        <v/>
      </c>
      <c r="AN325" s="50" t="str">
        <f t="shared" si="152"/>
        <v/>
      </c>
      <c r="AO325" s="50" t="str">
        <f t="shared" si="153"/>
        <v/>
      </c>
      <c r="AP325" s="50" t="str">
        <f t="shared" si="154"/>
        <v/>
      </c>
      <c r="AQ325" s="53"/>
      <c r="AR325" s="55" t="s">
        <v>15</v>
      </c>
      <c r="AS325" s="55"/>
      <c r="AT325" s="55"/>
      <c r="AU325" s="55"/>
      <c r="AV325" s="55"/>
      <c r="AW325" s="55"/>
      <c r="AX325" s="55"/>
    </row>
    <row r="326" spans="1:50" x14ac:dyDescent="0.25">
      <c r="A326" s="52">
        <f t="shared" si="160"/>
        <v>313</v>
      </c>
      <c r="B326" s="52" t="str">
        <f t="shared" si="155"/>
        <v/>
      </c>
      <c r="C326" s="8" t="str">
        <f t="shared" si="131"/>
        <v/>
      </c>
      <c r="D326" s="8" t="str">
        <f t="shared" si="132"/>
        <v/>
      </c>
      <c r="E326" s="53"/>
      <c r="F326" s="8" t="str">
        <f t="shared" si="133"/>
        <v/>
      </c>
      <c r="G326" s="8" t="str">
        <f t="shared" si="134"/>
        <v/>
      </c>
      <c r="H326" s="46" t="str">
        <f t="shared" si="129"/>
        <v/>
      </c>
      <c r="I326" s="47" t="str">
        <f t="shared" si="135"/>
        <v/>
      </c>
      <c r="J326" s="47" t="str">
        <f t="shared" si="136"/>
        <v/>
      </c>
      <c r="K326" s="46" t="str">
        <f t="shared" si="130"/>
        <v/>
      </c>
      <c r="L326" s="53"/>
      <c r="M326" s="54" t="str">
        <f>IF(A326&lt;=$B$5,IF(SUM($F$13:F325)&gt;0,SUMPRODUCT(((A326-$F$13:F325)^-$B$9)*($F$13:F325&gt;0)),0),"")</f>
        <v/>
      </c>
      <c r="N326" s="54" t="str">
        <f>IF(A326&lt;=$B$5,IF(SUM($G$13:G325)&gt;0,SUMPRODUCT(((A326-$G$13:G325)^-$B$9)*($G$13:G325&gt;0)),0),"")</f>
        <v/>
      </c>
      <c r="O326" s="49" t="str">
        <f t="shared" si="137"/>
        <v/>
      </c>
      <c r="P326" s="54" t="str">
        <f>IF(A326&lt;=$B$5,IF(SUM($I$13:I325)&lt;&gt;0,SUMPRODUCT(((A326-$I$13:I325)^-$B$9)*($I$13:I325&gt;0)),0),"")</f>
        <v/>
      </c>
      <c r="Q326" s="54" t="str">
        <f>IF(A326&lt;=$B$5,IF(SUM($J$13:J325)&gt;0,SUMPRODUCT(((A326-$J$13:J325)^-$B$9)*($J$13:J325&gt;0)),0),"")</f>
        <v/>
      </c>
      <c r="R326" s="49" t="str">
        <f t="shared" si="138"/>
        <v/>
      </c>
      <c r="S326" s="53"/>
      <c r="T326" s="54" t="str">
        <f t="shared" si="156"/>
        <v/>
      </c>
      <c r="U326" s="55" t="str">
        <f t="shared" si="157"/>
        <v/>
      </c>
      <c r="V326" s="49" t="str">
        <f t="shared" si="139"/>
        <v/>
      </c>
      <c r="W326" s="55" t="str">
        <f t="shared" si="158"/>
        <v/>
      </c>
      <c r="X326" s="55" t="str">
        <f t="shared" si="159"/>
        <v/>
      </c>
      <c r="Y326" s="49" t="str">
        <f t="shared" si="140"/>
        <v/>
      </c>
      <c r="Z326" s="53"/>
      <c r="AA326" s="50" t="str">
        <f t="shared" si="141"/>
        <v/>
      </c>
      <c r="AB326" s="50" t="str">
        <f t="shared" si="142"/>
        <v/>
      </c>
      <c r="AC326" s="51" t="str">
        <f t="shared" si="143"/>
        <v/>
      </c>
      <c r="AD326" s="50" t="str">
        <f t="shared" si="144"/>
        <v/>
      </c>
      <c r="AE326" s="50" t="str">
        <f t="shared" si="145"/>
        <v/>
      </c>
      <c r="AF326" s="51" t="str">
        <f t="shared" si="146"/>
        <v/>
      </c>
      <c r="AG326" s="53"/>
      <c r="AH326" s="50" t="str">
        <f t="shared" si="147"/>
        <v/>
      </c>
      <c r="AI326" s="50" t="str">
        <f t="shared" si="148"/>
        <v/>
      </c>
      <c r="AJ326" s="53"/>
      <c r="AK326" s="50" t="str">
        <f t="shared" si="149"/>
        <v/>
      </c>
      <c r="AL326" s="50" t="str">
        <f t="shared" si="150"/>
        <v/>
      </c>
      <c r="AM326" s="50" t="str">
        <f t="shared" si="151"/>
        <v/>
      </c>
      <c r="AN326" s="50" t="str">
        <f t="shared" si="152"/>
        <v/>
      </c>
      <c r="AO326" s="50" t="str">
        <f t="shared" si="153"/>
        <v/>
      </c>
      <c r="AP326" s="50" t="str">
        <f t="shared" si="154"/>
        <v/>
      </c>
      <c r="AQ326" s="53"/>
      <c r="AR326" s="55" t="s">
        <v>15</v>
      </c>
      <c r="AS326" s="55"/>
      <c r="AT326" s="55"/>
      <c r="AU326" s="55"/>
      <c r="AV326" s="55"/>
      <c r="AW326" s="55"/>
      <c r="AX326" s="55"/>
    </row>
    <row r="327" spans="1:50" x14ac:dyDescent="0.25">
      <c r="A327" s="52">
        <f t="shared" si="160"/>
        <v>314</v>
      </c>
      <c r="B327" s="52" t="str">
        <f t="shared" si="155"/>
        <v/>
      </c>
      <c r="C327" s="8" t="str">
        <f t="shared" si="131"/>
        <v/>
      </c>
      <c r="D327" s="8" t="str">
        <f t="shared" si="132"/>
        <v/>
      </c>
      <c r="E327" s="53"/>
      <c r="F327" s="8" t="str">
        <f t="shared" si="133"/>
        <v/>
      </c>
      <c r="G327" s="8" t="str">
        <f t="shared" si="134"/>
        <v/>
      </c>
      <c r="H327" s="46" t="str">
        <f t="shared" si="129"/>
        <v/>
      </c>
      <c r="I327" s="47" t="str">
        <f t="shared" si="135"/>
        <v/>
      </c>
      <c r="J327" s="47" t="str">
        <f t="shared" si="136"/>
        <v/>
      </c>
      <c r="K327" s="46" t="str">
        <f t="shared" si="130"/>
        <v/>
      </c>
      <c r="L327" s="53"/>
      <c r="M327" s="54" t="str">
        <f>IF(A327&lt;=$B$5,IF(SUM($F$13:F326)&gt;0,SUMPRODUCT(((A327-$F$13:F326)^-$B$9)*($F$13:F326&gt;0)),0),"")</f>
        <v/>
      </c>
      <c r="N327" s="54" t="str">
        <f>IF(A327&lt;=$B$5,IF(SUM($G$13:G326)&gt;0,SUMPRODUCT(((A327-$G$13:G326)^-$B$9)*($G$13:G326&gt;0)),0),"")</f>
        <v/>
      </c>
      <c r="O327" s="49" t="str">
        <f t="shared" si="137"/>
        <v/>
      </c>
      <c r="P327" s="54" t="str">
        <f>IF(A327&lt;=$B$5,IF(SUM($I$13:I326)&lt;&gt;0,SUMPRODUCT(((A327-$I$13:I326)^-$B$9)*($I$13:I326&gt;0)),0),"")</f>
        <v/>
      </c>
      <c r="Q327" s="54" t="str">
        <f>IF(A327&lt;=$B$5,IF(SUM($J$13:J326)&gt;0,SUMPRODUCT(((A327-$J$13:J326)^-$B$9)*($J$13:J326&gt;0)),0),"")</f>
        <v/>
      </c>
      <c r="R327" s="49" t="str">
        <f t="shared" si="138"/>
        <v/>
      </c>
      <c r="S327" s="53"/>
      <c r="T327" s="54" t="str">
        <f t="shared" si="156"/>
        <v/>
      </c>
      <c r="U327" s="55" t="str">
        <f t="shared" si="157"/>
        <v/>
      </c>
      <c r="V327" s="49" t="str">
        <f t="shared" si="139"/>
        <v/>
      </c>
      <c r="W327" s="55" t="str">
        <f t="shared" si="158"/>
        <v/>
      </c>
      <c r="X327" s="55" t="str">
        <f t="shared" si="159"/>
        <v/>
      </c>
      <c r="Y327" s="49" t="str">
        <f t="shared" si="140"/>
        <v/>
      </c>
      <c r="Z327" s="53"/>
      <c r="AA327" s="50" t="str">
        <f t="shared" si="141"/>
        <v/>
      </c>
      <c r="AB327" s="50" t="str">
        <f t="shared" si="142"/>
        <v/>
      </c>
      <c r="AC327" s="51" t="str">
        <f t="shared" si="143"/>
        <v/>
      </c>
      <c r="AD327" s="50" t="str">
        <f t="shared" si="144"/>
        <v/>
      </c>
      <c r="AE327" s="50" t="str">
        <f t="shared" si="145"/>
        <v/>
      </c>
      <c r="AF327" s="51" t="str">
        <f t="shared" si="146"/>
        <v/>
      </c>
      <c r="AG327" s="53"/>
      <c r="AH327" s="50" t="str">
        <f t="shared" si="147"/>
        <v/>
      </c>
      <c r="AI327" s="50" t="str">
        <f t="shared" si="148"/>
        <v/>
      </c>
      <c r="AJ327" s="53"/>
      <c r="AK327" s="50" t="str">
        <f t="shared" si="149"/>
        <v/>
      </c>
      <c r="AL327" s="50" t="str">
        <f t="shared" si="150"/>
        <v/>
      </c>
      <c r="AM327" s="50" t="str">
        <f t="shared" si="151"/>
        <v/>
      </c>
      <c r="AN327" s="50" t="str">
        <f t="shared" si="152"/>
        <v/>
      </c>
      <c r="AO327" s="50" t="str">
        <f t="shared" si="153"/>
        <v/>
      </c>
      <c r="AP327" s="50" t="str">
        <f t="shared" si="154"/>
        <v/>
      </c>
      <c r="AQ327" s="53"/>
      <c r="AR327" s="55" t="s">
        <v>15</v>
      </c>
      <c r="AS327" s="55"/>
      <c r="AT327" s="55"/>
      <c r="AU327" s="55"/>
      <c r="AV327" s="55"/>
      <c r="AW327" s="55"/>
      <c r="AX327" s="55"/>
    </row>
    <row r="328" spans="1:50" x14ac:dyDescent="0.25">
      <c r="A328" s="52">
        <f t="shared" si="160"/>
        <v>315</v>
      </c>
      <c r="B328" s="52" t="str">
        <f t="shared" si="155"/>
        <v/>
      </c>
      <c r="C328" s="8" t="str">
        <f t="shared" si="131"/>
        <v/>
      </c>
      <c r="D328" s="8" t="str">
        <f t="shared" si="132"/>
        <v/>
      </c>
      <c r="E328" s="53"/>
      <c r="F328" s="8" t="str">
        <f t="shared" si="133"/>
        <v/>
      </c>
      <c r="G328" s="8" t="str">
        <f t="shared" si="134"/>
        <v/>
      </c>
      <c r="H328" s="46" t="str">
        <f t="shared" si="129"/>
        <v/>
      </c>
      <c r="I328" s="47" t="str">
        <f t="shared" si="135"/>
        <v/>
      </c>
      <c r="J328" s="47" t="str">
        <f t="shared" si="136"/>
        <v/>
      </c>
      <c r="K328" s="46" t="str">
        <f t="shared" si="130"/>
        <v/>
      </c>
      <c r="L328" s="53"/>
      <c r="M328" s="54" t="str">
        <f>IF(A328&lt;=$B$5,IF(SUM($F$13:F327)&gt;0,SUMPRODUCT(((A328-$F$13:F327)^-$B$9)*($F$13:F327&gt;0)),0),"")</f>
        <v/>
      </c>
      <c r="N328" s="54" t="str">
        <f>IF(A328&lt;=$B$5,IF(SUM($G$13:G327)&gt;0,SUMPRODUCT(((A328-$G$13:G327)^-$B$9)*($G$13:G327&gt;0)),0),"")</f>
        <v/>
      </c>
      <c r="O328" s="49" t="str">
        <f t="shared" si="137"/>
        <v/>
      </c>
      <c r="P328" s="54" t="str">
        <f>IF(A328&lt;=$B$5,IF(SUM($I$13:I327)&lt;&gt;0,SUMPRODUCT(((A328-$I$13:I327)^-$B$9)*($I$13:I327&gt;0)),0),"")</f>
        <v/>
      </c>
      <c r="Q328" s="54" t="str">
        <f>IF(A328&lt;=$B$5,IF(SUM($J$13:J327)&gt;0,SUMPRODUCT(((A328-$J$13:J327)^-$B$9)*($J$13:J327&gt;0)),0),"")</f>
        <v/>
      </c>
      <c r="R328" s="49" t="str">
        <f t="shared" si="138"/>
        <v/>
      </c>
      <c r="S328" s="53"/>
      <c r="T328" s="54" t="str">
        <f t="shared" si="156"/>
        <v/>
      </c>
      <c r="U328" s="55" t="str">
        <f t="shared" si="157"/>
        <v/>
      </c>
      <c r="V328" s="49" t="str">
        <f t="shared" si="139"/>
        <v/>
      </c>
      <c r="W328" s="55" t="str">
        <f t="shared" si="158"/>
        <v/>
      </c>
      <c r="X328" s="55" t="str">
        <f t="shared" si="159"/>
        <v/>
      </c>
      <c r="Y328" s="49" t="str">
        <f t="shared" si="140"/>
        <v/>
      </c>
      <c r="Z328" s="53"/>
      <c r="AA328" s="50" t="str">
        <f t="shared" si="141"/>
        <v/>
      </c>
      <c r="AB328" s="50" t="str">
        <f t="shared" si="142"/>
        <v/>
      </c>
      <c r="AC328" s="51" t="str">
        <f t="shared" si="143"/>
        <v/>
      </c>
      <c r="AD328" s="50" t="str">
        <f t="shared" si="144"/>
        <v/>
      </c>
      <c r="AE328" s="50" t="str">
        <f t="shared" si="145"/>
        <v/>
      </c>
      <c r="AF328" s="51" t="str">
        <f t="shared" si="146"/>
        <v/>
      </c>
      <c r="AG328" s="53"/>
      <c r="AH328" s="50" t="str">
        <f t="shared" si="147"/>
        <v/>
      </c>
      <c r="AI328" s="50" t="str">
        <f t="shared" si="148"/>
        <v/>
      </c>
      <c r="AJ328" s="53"/>
      <c r="AK328" s="50" t="str">
        <f t="shared" si="149"/>
        <v/>
      </c>
      <c r="AL328" s="50" t="str">
        <f t="shared" si="150"/>
        <v/>
      </c>
      <c r="AM328" s="50" t="str">
        <f t="shared" si="151"/>
        <v/>
      </c>
      <c r="AN328" s="50" t="str">
        <f t="shared" si="152"/>
        <v/>
      </c>
      <c r="AO328" s="50" t="str">
        <f t="shared" si="153"/>
        <v/>
      </c>
      <c r="AP328" s="50" t="str">
        <f t="shared" si="154"/>
        <v/>
      </c>
      <c r="AQ328" s="53"/>
      <c r="AR328" s="55" t="s">
        <v>15</v>
      </c>
      <c r="AS328" s="55"/>
      <c r="AT328" s="55"/>
      <c r="AU328" s="55"/>
      <c r="AV328" s="55"/>
      <c r="AW328" s="55"/>
      <c r="AX328" s="55"/>
    </row>
    <row r="329" spans="1:50" x14ac:dyDescent="0.25">
      <c r="A329" s="52">
        <f t="shared" si="160"/>
        <v>316</v>
      </c>
      <c r="B329" s="52" t="str">
        <f t="shared" si="155"/>
        <v/>
      </c>
      <c r="C329" s="8" t="str">
        <f t="shared" si="131"/>
        <v/>
      </c>
      <c r="D329" s="8" t="str">
        <f t="shared" si="132"/>
        <v/>
      </c>
      <c r="E329" s="53"/>
      <c r="F329" s="8" t="str">
        <f t="shared" si="133"/>
        <v/>
      </c>
      <c r="G329" s="8" t="str">
        <f t="shared" si="134"/>
        <v/>
      </c>
      <c r="H329" s="46" t="str">
        <f t="shared" si="129"/>
        <v/>
      </c>
      <c r="I329" s="47" t="str">
        <f t="shared" si="135"/>
        <v/>
      </c>
      <c r="J329" s="47" t="str">
        <f t="shared" si="136"/>
        <v/>
      </c>
      <c r="K329" s="46" t="str">
        <f t="shared" si="130"/>
        <v/>
      </c>
      <c r="L329" s="53"/>
      <c r="M329" s="54" t="str">
        <f>IF(A329&lt;=$B$5,IF(SUM($F$13:F328)&gt;0,SUMPRODUCT(((A329-$F$13:F328)^-$B$9)*($F$13:F328&gt;0)),0),"")</f>
        <v/>
      </c>
      <c r="N329" s="54" t="str">
        <f>IF(A329&lt;=$B$5,IF(SUM($G$13:G328)&gt;0,SUMPRODUCT(((A329-$G$13:G328)^-$B$9)*($G$13:G328&gt;0)),0),"")</f>
        <v/>
      </c>
      <c r="O329" s="49" t="str">
        <f t="shared" si="137"/>
        <v/>
      </c>
      <c r="P329" s="54" t="str">
        <f>IF(A329&lt;=$B$5,IF(SUM($I$13:I328)&lt;&gt;0,SUMPRODUCT(((A329-$I$13:I328)^-$B$9)*($I$13:I328&gt;0)),0),"")</f>
        <v/>
      </c>
      <c r="Q329" s="54" t="str">
        <f>IF(A329&lt;=$B$5,IF(SUM($J$13:J328)&gt;0,SUMPRODUCT(((A329-$J$13:J328)^-$B$9)*($J$13:J328&gt;0)),0),"")</f>
        <v/>
      </c>
      <c r="R329" s="49" t="str">
        <f t="shared" si="138"/>
        <v/>
      </c>
      <c r="S329" s="53"/>
      <c r="T329" s="54" t="str">
        <f t="shared" si="156"/>
        <v/>
      </c>
      <c r="U329" s="55" t="str">
        <f t="shared" si="157"/>
        <v/>
      </c>
      <c r="V329" s="49" t="str">
        <f t="shared" si="139"/>
        <v/>
      </c>
      <c r="W329" s="55" t="str">
        <f t="shared" si="158"/>
        <v/>
      </c>
      <c r="X329" s="55" t="str">
        <f t="shared" si="159"/>
        <v/>
      </c>
      <c r="Y329" s="49" t="str">
        <f t="shared" si="140"/>
        <v/>
      </c>
      <c r="Z329" s="53"/>
      <c r="AA329" s="50" t="str">
        <f t="shared" si="141"/>
        <v/>
      </c>
      <c r="AB329" s="50" t="str">
        <f t="shared" si="142"/>
        <v/>
      </c>
      <c r="AC329" s="51" t="str">
        <f t="shared" si="143"/>
        <v/>
      </c>
      <c r="AD329" s="50" t="str">
        <f t="shared" si="144"/>
        <v/>
      </c>
      <c r="AE329" s="50" t="str">
        <f t="shared" si="145"/>
        <v/>
      </c>
      <c r="AF329" s="51" t="str">
        <f t="shared" si="146"/>
        <v/>
      </c>
      <c r="AG329" s="53"/>
      <c r="AH329" s="50" t="str">
        <f t="shared" si="147"/>
        <v/>
      </c>
      <c r="AI329" s="50" t="str">
        <f t="shared" si="148"/>
        <v/>
      </c>
      <c r="AJ329" s="53"/>
      <c r="AK329" s="50" t="str">
        <f t="shared" si="149"/>
        <v/>
      </c>
      <c r="AL329" s="50" t="str">
        <f t="shared" si="150"/>
        <v/>
      </c>
      <c r="AM329" s="50" t="str">
        <f t="shared" si="151"/>
        <v/>
      </c>
      <c r="AN329" s="50" t="str">
        <f t="shared" si="152"/>
        <v/>
      </c>
      <c r="AO329" s="50" t="str">
        <f t="shared" si="153"/>
        <v/>
      </c>
      <c r="AP329" s="50" t="str">
        <f t="shared" si="154"/>
        <v/>
      </c>
      <c r="AQ329" s="53"/>
      <c r="AR329" s="55" t="s">
        <v>15</v>
      </c>
      <c r="AS329" s="55"/>
      <c r="AT329" s="55"/>
      <c r="AU329" s="55"/>
      <c r="AV329" s="55"/>
      <c r="AW329" s="55"/>
      <c r="AX329" s="55"/>
    </row>
    <row r="330" spans="1:50" x14ac:dyDescent="0.25">
      <c r="A330" s="52">
        <f t="shared" si="160"/>
        <v>317</v>
      </c>
      <c r="B330" s="52" t="str">
        <f t="shared" si="155"/>
        <v/>
      </c>
      <c r="C330" s="8" t="str">
        <f t="shared" si="131"/>
        <v/>
      </c>
      <c r="D330" s="8" t="str">
        <f t="shared" si="132"/>
        <v/>
      </c>
      <c r="E330" s="53"/>
      <c r="F330" s="8" t="str">
        <f t="shared" si="133"/>
        <v/>
      </c>
      <c r="G330" s="8" t="str">
        <f t="shared" si="134"/>
        <v/>
      </c>
      <c r="H330" s="46" t="str">
        <f t="shared" si="129"/>
        <v/>
      </c>
      <c r="I330" s="47" t="str">
        <f t="shared" si="135"/>
        <v/>
      </c>
      <c r="J330" s="47" t="str">
        <f t="shared" si="136"/>
        <v/>
      </c>
      <c r="K330" s="46" t="str">
        <f t="shared" si="130"/>
        <v/>
      </c>
      <c r="L330" s="53"/>
      <c r="M330" s="54" t="str">
        <f>IF(A330&lt;=$B$5,IF(SUM($F$13:F329)&gt;0,SUMPRODUCT(((A330-$F$13:F329)^-$B$9)*($F$13:F329&gt;0)),0),"")</f>
        <v/>
      </c>
      <c r="N330" s="54" t="str">
        <f>IF(A330&lt;=$B$5,IF(SUM($G$13:G329)&gt;0,SUMPRODUCT(((A330-$G$13:G329)^-$B$9)*($G$13:G329&gt;0)),0),"")</f>
        <v/>
      </c>
      <c r="O330" s="49" t="str">
        <f t="shared" si="137"/>
        <v/>
      </c>
      <c r="P330" s="54" t="str">
        <f>IF(A330&lt;=$B$5,IF(SUM($I$13:I329)&lt;&gt;0,SUMPRODUCT(((A330-$I$13:I329)^-$B$9)*($I$13:I329&gt;0)),0),"")</f>
        <v/>
      </c>
      <c r="Q330" s="54" t="str">
        <f>IF(A330&lt;=$B$5,IF(SUM($J$13:J329)&gt;0,SUMPRODUCT(((A330-$J$13:J329)^-$B$9)*($J$13:J329&gt;0)),0),"")</f>
        <v/>
      </c>
      <c r="R330" s="49" t="str">
        <f t="shared" si="138"/>
        <v/>
      </c>
      <c r="S330" s="53"/>
      <c r="T330" s="54" t="str">
        <f t="shared" si="156"/>
        <v/>
      </c>
      <c r="U330" s="55" t="str">
        <f t="shared" si="157"/>
        <v/>
      </c>
      <c r="V330" s="49" t="str">
        <f t="shared" si="139"/>
        <v/>
      </c>
      <c r="W330" s="55" t="str">
        <f t="shared" si="158"/>
        <v/>
      </c>
      <c r="X330" s="55" t="str">
        <f t="shared" si="159"/>
        <v/>
      </c>
      <c r="Y330" s="49" t="str">
        <f t="shared" si="140"/>
        <v/>
      </c>
      <c r="Z330" s="53"/>
      <c r="AA330" s="50" t="str">
        <f t="shared" si="141"/>
        <v/>
      </c>
      <c r="AB330" s="50" t="str">
        <f t="shared" si="142"/>
        <v/>
      </c>
      <c r="AC330" s="51" t="str">
        <f t="shared" si="143"/>
        <v/>
      </c>
      <c r="AD330" s="50" t="str">
        <f t="shared" si="144"/>
        <v/>
      </c>
      <c r="AE330" s="50" t="str">
        <f t="shared" si="145"/>
        <v/>
      </c>
      <c r="AF330" s="51" t="str">
        <f t="shared" si="146"/>
        <v/>
      </c>
      <c r="AG330" s="53"/>
      <c r="AH330" s="50" t="str">
        <f t="shared" si="147"/>
        <v/>
      </c>
      <c r="AI330" s="50" t="str">
        <f t="shared" si="148"/>
        <v/>
      </c>
      <c r="AJ330" s="53"/>
      <c r="AK330" s="50" t="str">
        <f t="shared" si="149"/>
        <v/>
      </c>
      <c r="AL330" s="50" t="str">
        <f t="shared" si="150"/>
        <v/>
      </c>
      <c r="AM330" s="50" t="str">
        <f t="shared" si="151"/>
        <v/>
      </c>
      <c r="AN330" s="50" t="str">
        <f t="shared" si="152"/>
        <v/>
      </c>
      <c r="AO330" s="50" t="str">
        <f t="shared" si="153"/>
        <v/>
      </c>
      <c r="AP330" s="50" t="str">
        <f t="shared" si="154"/>
        <v/>
      </c>
      <c r="AQ330" s="53"/>
      <c r="AR330" s="55" t="s">
        <v>15</v>
      </c>
      <c r="AS330" s="55"/>
      <c r="AT330" s="55"/>
      <c r="AU330" s="55"/>
      <c r="AV330" s="55"/>
      <c r="AW330" s="55"/>
      <c r="AX330" s="55"/>
    </row>
    <row r="331" spans="1:50" x14ac:dyDescent="0.25">
      <c r="A331" s="52">
        <f t="shared" si="160"/>
        <v>318</v>
      </c>
      <c r="B331" s="52" t="str">
        <f t="shared" si="155"/>
        <v/>
      </c>
      <c r="C331" s="8" t="str">
        <f t="shared" si="131"/>
        <v/>
      </c>
      <c r="D331" s="8" t="str">
        <f t="shared" si="132"/>
        <v/>
      </c>
      <c r="E331" s="53"/>
      <c r="F331" s="8" t="str">
        <f t="shared" si="133"/>
        <v/>
      </c>
      <c r="G331" s="8" t="str">
        <f t="shared" si="134"/>
        <v/>
      </c>
      <c r="H331" s="46" t="str">
        <f t="shared" si="129"/>
        <v/>
      </c>
      <c r="I331" s="47" t="str">
        <f t="shared" si="135"/>
        <v/>
      </c>
      <c r="J331" s="47" t="str">
        <f t="shared" si="136"/>
        <v/>
      </c>
      <c r="K331" s="46" t="str">
        <f t="shared" si="130"/>
        <v/>
      </c>
      <c r="L331" s="53"/>
      <c r="M331" s="54" t="str">
        <f>IF(A331&lt;=$B$5,IF(SUM($F$13:F330)&gt;0,SUMPRODUCT(((A331-$F$13:F330)^-$B$9)*($F$13:F330&gt;0)),0),"")</f>
        <v/>
      </c>
      <c r="N331" s="54" t="str">
        <f>IF(A331&lt;=$B$5,IF(SUM($G$13:G330)&gt;0,SUMPRODUCT(((A331-$G$13:G330)^-$B$9)*($G$13:G330&gt;0)),0),"")</f>
        <v/>
      </c>
      <c r="O331" s="49" t="str">
        <f t="shared" si="137"/>
        <v/>
      </c>
      <c r="P331" s="54" t="str">
        <f>IF(A331&lt;=$B$5,IF(SUM($I$13:I330)&lt;&gt;0,SUMPRODUCT(((A331-$I$13:I330)^-$B$9)*($I$13:I330&gt;0)),0),"")</f>
        <v/>
      </c>
      <c r="Q331" s="54" t="str">
        <f>IF(A331&lt;=$B$5,IF(SUM($J$13:J330)&gt;0,SUMPRODUCT(((A331-$J$13:J330)^-$B$9)*($J$13:J330&gt;0)),0),"")</f>
        <v/>
      </c>
      <c r="R331" s="49" t="str">
        <f t="shared" si="138"/>
        <v/>
      </c>
      <c r="S331" s="53"/>
      <c r="T331" s="54" t="str">
        <f t="shared" si="156"/>
        <v/>
      </c>
      <c r="U331" s="55" t="str">
        <f t="shared" si="157"/>
        <v/>
      </c>
      <c r="V331" s="49" t="str">
        <f t="shared" si="139"/>
        <v/>
      </c>
      <c r="W331" s="55" t="str">
        <f t="shared" si="158"/>
        <v/>
      </c>
      <c r="X331" s="55" t="str">
        <f t="shared" si="159"/>
        <v/>
      </c>
      <c r="Y331" s="49" t="str">
        <f t="shared" si="140"/>
        <v/>
      </c>
      <c r="Z331" s="53"/>
      <c r="AA331" s="50" t="str">
        <f t="shared" si="141"/>
        <v/>
      </c>
      <c r="AB331" s="50" t="str">
        <f t="shared" si="142"/>
        <v/>
      </c>
      <c r="AC331" s="51" t="str">
        <f t="shared" si="143"/>
        <v/>
      </c>
      <c r="AD331" s="50" t="str">
        <f t="shared" si="144"/>
        <v/>
      </c>
      <c r="AE331" s="50" t="str">
        <f t="shared" si="145"/>
        <v/>
      </c>
      <c r="AF331" s="51" t="str">
        <f t="shared" si="146"/>
        <v/>
      </c>
      <c r="AG331" s="53"/>
      <c r="AH331" s="50" t="str">
        <f t="shared" si="147"/>
        <v/>
      </c>
      <c r="AI331" s="50" t="str">
        <f t="shared" si="148"/>
        <v/>
      </c>
      <c r="AJ331" s="53"/>
      <c r="AK331" s="50" t="str">
        <f t="shared" si="149"/>
        <v/>
      </c>
      <c r="AL331" s="50" t="str">
        <f t="shared" si="150"/>
        <v/>
      </c>
      <c r="AM331" s="50" t="str">
        <f t="shared" si="151"/>
        <v/>
      </c>
      <c r="AN331" s="50" t="str">
        <f t="shared" si="152"/>
        <v/>
      </c>
      <c r="AO331" s="50" t="str">
        <f t="shared" si="153"/>
        <v/>
      </c>
      <c r="AP331" s="50" t="str">
        <f t="shared" si="154"/>
        <v/>
      </c>
      <c r="AQ331" s="53"/>
      <c r="AR331" s="55" t="s">
        <v>15</v>
      </c>
      <c r="AS331" s="55"/>
      <c r="AT331" s="55"/>
      <c r="AU331" s="55"/>
      <c r="AV331" s="55"/>
      <c r="AW331" s="55"/>
      <c r="AX331" s="55"/>
    </row>
    <row r="332" spans="1:50" x14ac:dyDescent="0.25">
      <c r="A332" s="52">
        <f t="shared" si="160"/>
        <v>319</v>
      </c>
      <c r="B332" s="52" t="str">
        <f t="shared" si="155"/>
        <v/>
      </c>
      <c r="C332" s="8" t="str">
        <f t="shared" si="131"/>
        <v/>
      </c>
      <c r="D332" s="8" t="str">
        <f t="shared" si="132"/>
        <v/>
      </c>
      <c r="E332" s="53"/>
      <c r="F332" s="8" t="str">
        <f t="shared" si="133"/>
        <v/>
      </c>
      <c r="G332" s="8" t="str">
        <f t="shared" si="134"/>
        <v/>
      </c>
      <c r="H332" s="46" t="str">
        <f t="shared" si="129"/>
        <v/>
      </c>
      <c r="I332" s="47" t="str">
        <f t="shared" si="135"/>
        <v/>
      </c>
      <c r="J332" s="47" t="str">
        <f t="shared" si="136"/>
        <v/>
      </c>
      <c r="K332" s="46" t="str">
        <f t="shared" si="130"/>
        <v/>
      </c>
      <c r="L332" s="53"/>
      <c r="M332" s="54" t="str">
        <f>IF(A332&lt;=$B$5,IF(SUM($F$13:F331)&gt;0,SUMPRODUCT(((A332-$F$13:F331)^-$B$9)*($F$13:F331&gt;0)),0),"")</f>
        <v/>
      </c>
      <c r="N332" s="54" t="str">
        <f>IF(A332&lt;=$B$5,IF(SUM($G$13:G331)&gt;0,SUMPRODUCT(((A332-$G$13:G331)^-$B$9)*($G$13:G331&gt;0)),0),"")</f>
        <v/>
      </c>
      <c r="O332" s="49" t="str">
        <f t="shared" si="137"/>
        <v/>
      </c>
      <c r="P332" s="54" t="str">
        <f>IF(A332&lt;=$B$5,IF(SUM($I$13:I331)&lt;&gt;0,SUMPRODUCT(((A332-$I$13:I331)^-$B$9)*($I$13:I331&gt;0)),0),"")</f>
        <v/>
      </c>
      <c r="Q332" s="54" t="str">
        <f>IF(A332&lt;=$B$5,IF(SUM($J$13:J331)&gt;0,SUMPRODUCT(((A332-$J$13:J331)^-$B$9)*($J$13:J331&gt;0)),0),"")</f>
        <v/>
      </c>
      <c r="R332" s="49" t="str">
        <f t="shared" si="138"/>
        <v/>
      </c>
      <c r="S332" s="53"/>
      <c r="T332" s="54" t="str">
        <f t="shared" si="156"/>
        <v/>
      </c>
      <c r="U332" s="55" t="str">
        <f t="shared" si="157"/>
        <v/>
      </c>
      <c r="V332" s="49" t="str">
        <f t="shared" si="139"/>
        <v/>
      </c>
      <c r="W332" s="55" t="str">
        <f t="shared" si="158"/>
        <v/>
      </c>
      <c r="X332" s="55" t="str">
        <f t="shared" si="159"/>
        <v/>
      </c>
      <c r="Y332" s="49" t="str">
        <f t="shared" si="140"/>
        <v/>
      </c>
      <c r="Z332" s="53"/>
      <c r="AA332" s="50" t="str">
        <f t="shared" si="141"/>
        <v/>
      </c>
      <c r="AB332" s="50" t="str">
        <f t="shared" si="142"/>
        <v/>
      </c>
      <c r="AC332" s="51" t="str">
        <f t="shared" si="143"/>
        <v/>
      </c>
      <c r="AD332" s="50" t="str">
        <f t="shared" si="144"/>
        <v/>
      </c>
      <c r="AE332" s="50" t="str">
        <f t="shared" si="145"/>
        <v/>
      </c>
      <c r="AF332" s="51" t="str">
        <f t="shared" si="146"/>
        <v/>
      </c>
      <c r="AG332" s="53"/>
      <c r="AH332" s="50" t="str">
        <f t="shared" si="147"/>
        <v/>
      </c>
      <c r="AI332" s="50" t="str">
        <f t="shared" si="148"/>
        <v/>
      </c>
      <c r="AJ332" s="53"/>
      <c r="AK332" s="50" t="str">
        <f t="shared" si="149"/>
        <v/>
      </c>
      <c r="AL332" s="50" t="str">
        <f t="shared" si="150"/>
        <v/>
      </c>
      <c r="AM332" s="50" t="str">
        <f t="shared" si="151"/>
        <v/>
      </c>
      <c r="AN332" s="50" t="str">
        <f t="shared" si="152"/>
        <v/>
      </c>
      <c r="AO332" s="50" t="str">
        <f t="shared" si="153"/>
        <v/>
      </c>
      <c r="AP332" s="50" t="str">
        <f t="shared" si="154"/>
        <v/>
      </c>
      <c r="AQ332" s="53"/>
      <c r="AR332" s="55" t="s">
        <v>15</v>
      </c>
      <c r="AS332" s="55"/>
      <c r="AT332" s="55"/>
      <c r="AU332" s="55"/>
      <c r="AV332" s="55"/>
      <c r="AW332" s="55"/>
      <c r="AX332" s="55"/>
    </row>
    <row r="333" spans="1:50" x14ac:dyDescent="0.25">
      <c r="A333" s="52">
        <f t="shared" si="160"/>
        <v>320</v>
      </c>
      <c r="B333" s="52" t="str">
        <f t="shared" si="155"/>
        <v/>
      </c>
      <c r="C333" s="8" t="str">
        <f t="shared" si="131"/>
        <v/>
      </c>
      <c r="D333" s="8" t="str">
        <f t="shared" si="132"/>
        <v/>
      </c>
      <c r="E333" s="53"/>
      <c r="F333" s="8" t="str">
        <f t="shared" si="133"/>
        <v/>
      </c>
      <c r="G333" s="8" t="str">
        <f t="shared" si="134"/>
        <v/>
      </c>
      <c r="H333" s="46" t="str">
        <f t="shared" ref="H333:H396" si="161">IF(A333&lt;=$B$5,IF(A333=0,1,0),"")</f>
        <v/>
      </c>
      <c r="I333" s="47" t="str">
        <f t="shared" si="135"/>
        <v/>
      </c>
      <c r="J333" s="47" t="str">
        <f t="shared" si="136"/>
        <v/>
      </c>
      <c r="K333" s="46" t="str">
        <f t="shared" ref="K333:K396" si="162">IF(A333&lt;=$B$5,IF(A333=0,1,0),"")</f>
        <v/>
      </c>
      <c r="L333" s="53"/>
      <c r="M333" s="54" t="str">
        <f>IF(A333&lt;=$B$5,IF(SUM($F$13:F332)&gt;0,SUMPRODUCT(((A333-$F$13:F332)^-$B$9)*($F$13:F332&gt;0)),0),"")</f>
        <v/>
      </c>
      <c r="N333" s="54" t="str">
        <f>IF(A333&lt;=$B$5,IF(SUM($G$13:G332)&gt;0,SUMPRODUCT(((A333-$G$13:G332)^-$B$9)*($G$13:G332&gt;0)),0),"")</f>
        <v/>
      </c>
      <c r="O333" s="49" t="str">
        <f t="shared" si="137"/>
        <v/>
      </c>
      <c r="P333" s="54" t="str">
        <f>IF(A333&lt;=$B$5,IF(SUM($I$13:I332)&lt;&gt;0,SUMPRODUCT(((A333-$I$13:I332)^-$B$9)*($I$13:I332&gt;0)),0),"")</f>
        <v/>
      </c>
      <c r="Q333" s="54" t="str">
        <f>IF(A333&lt;=$B$5,IF(SUM($J$13:J332)&gt;0,SUMPRODUCT(((A333-$J$13:J332)^-$B$9)*($J$13:J332&gt;0)),0),"")</f>
        <v/>
      </c>
      <c r="R333" s="49" t="str">
        <f t="shared" si="138"/>
        <v/>
      </c>
      <c r="S333" s="53"/>
      <c r="T333" s="54" t="str">
        <f t="shared" si="156"/>
        <v/>
      </c>
      <c r="U333" s="55" t="str">
        <f t="shared" si="157"/>
        <v/>
      </c>
      <c r="V333" s="49" t="str">
        <f t="shared" si="139"/>
        <v/>
      </c>
      <c r="W333" s="55" t="str">
        <f t="shared" si="158"/>
        <v/>
      </c>
      <c r="X333" s="55" t="str">
        <f t="shared" si="159"/>
        <v/>
      </c>
      <c r="Y333" s="49" t="str">
        <f t="shared" si="140"/>
        <v/>
      </c>
      <c r="Z333" s="53"/>
      <c r="AA333" s="50" t="str">
        <f t="shared" si="141"/>
        <v/>
      </c>
      <c r="AB333" s="50" t="str">
        <f t="shared" si="142"/>
        <v/>
      </c>
      <c r="AC333" s="51" t="str">
        <f t="shared" si="143"/>
        <v/>
      </c>
      <c r="AD333" s="50" t="str">
        <f t="shared" si="144"/>
        <v/>
      </c>
      <c r="AE333" s="50" t="str">
        <f t="shared" si="145"/>
        <v/>
      </c>
      <c r="AF333" s="51" t="str">
        <f t="shared" si="146"/>
        <v/>
      </c>
      <c r="AG333" s="53"/>
      <c r="AH333" s="50" t="str">
        <f t="shared" si="147"/>
        <v/>
      </c>
      <c r="AI333" s="50" t="str">
        <f t="shared" si="148"/>
        <v/>
      </c>
      <c r="AJ333" s="53"/>
      <c r="AK333" s="50" t="str">
        <f t="shared" si="149"/>
        <v/>
      </c>
      <c r="AL333" s="50" t="str">
        <f t="shared" si="150"/>
        <v/>
      </c>
      <c r="AM333" s="50" t="str">
        <f t="shared" si="151"/>
        <v/>
      </c>
      <c r="AN333" s="50" t="str">
        <f t="shared" si="152"/>
        <v/>
      </c>
      <c r="AO333" s="50" t="str">
        <f t="shared" si="153"/>
        <v/>
      </c>
      <c r="AP333" s="50" t="str">
        <f t="shared" si="154"/>
        <v/>
      </c>
      <c r="AQ333" s="53"/>
      <c r="AR333" s="55" t="s">
        <v>15</v>
      </c>
      <c r="AS333" s="55"/>
      <c r="AT333" s="55"/>
      <c r="AU333" s="55"/>
      <c r="AV333" s="55"/>
      <c r="AW333" s="55"/>
      <c r="AX333" s="55"/>
    </row>
    <row r="334" spans="1:50" x14ac:dyDescent="0.25">
      <c r="A334" s="52">
        <f t="shared" si="160"/>
        <v>321</v>
      </c>
      <c r="B334" s="52" t="str">
        <f t="shared" si="155"/>
        <v/>
      </c>
      <c r="C334" s="8" t="str">
        <f t="shared" ref="C334:C397" si="163">IF(AND(B334=1,AR334&lt;=$B$3,A334&lt;=$B$5),$B$1,IF(AND(B334=1,AR334&gt;$B$3,A334&lt;=$B$5),$B$2,""))</f>
        <v/>
      </c>
      <c r="D334" s="8" t="str">
        <f t="shared" ref="D334:D397" si="164">IF(AND(B334=2,AR334&lt;=$D$3,A334&lt;=$B$5),$D$1,IF(AND(B334=2,AR334&gt;$D$3,A334&lt;=$B$5),$D$2,""))</f>
        <v/>
      </c>
      <c r="E334" s="53"/>
      <c r="F334" s="8" t="str">
        <f t="shared" ref="F334:F397" si="165">IF(A334&lt;=$B$5,IF(AND(C334=$B$1,C334&lt;&gt;""),A334,0),"")</f>
        <v/>
      </c>
      <c r="G334" s="8" t="str">
        <f t="shared" ref="G334:G397" si="166">IF(A334&lt;=$B$5,IF(AND(C334=$B$2,C334&lt;&gt;""),A334,0),"")</f>
        <v/>
      </c>
      <c r="H334" s="46" t="str">
        <f t="shared" si="161"/>
        <v/>
      </c>
      <c r="I334" s="47" t="str">
        <f t="shared" ref="I334:I397" si="167">IF(A334&lt;=$B$5,IF(AND(D334=$D$1,D334&lt;&gt;""),A334,0),"")</f>
        <v/>
      </c>
      <c r="J334" s="47" t="str">
        <f t="shared" ref="J334:J397" si="168">IF(A334&lt;=$B$5,IF(AND(D334=$D$2,D334&lt;&gt;""),A334,0),"")</f>
        <v/>
      </c>
      <c r="K334" s="46" t="str">
        <f t="shared" si="162"/>
        <v/>
      </c>
      <c r="L334" s="53"/>
      <c r="M334" s="54" t="str">
        <f>IF(A334&lt;=$B$5,IF(SUM($F$13:F333)&gt;0,SUMPRODUCT(((A334-$F$13:F333)^-$B$9)*($F$13:F333&gt;0)),0),"")</f>
        <v/>
      </c>
      <c r="N334" s="54" t="str">
        <f>IF(A334&lt;=$B$5,IF(SUM($G$13:G333)&gt;0,SUMPRODUCT(((A334-$G$13:G333)^-$B$9)*($G$13:G333&gt;0)),0),"")</f>
        <v/>
      </c>
      <c r="O334" s="49" t="str">
        <f t="shared" ref="O334:O397" si="169">IF(A334&lt;=$B$5,($A334-$A$13)^-$B$9,"")</f>
        <v/>
      </c>
      <c r="P334" s="54" t="str">
        <f>IF(A334&lt;=$B$5,IF(SUM($I$13:I333)&lt;&gt;0,SUMPRODUCT(((A334-$I$13:I333)^-$B$9)*($I$13:I333&gt;0)),0),"")</f>
        <v/>
      </c>
      <c r="Q334" s="54" t="str">
        <f>IF(A334&lt;=$B$5,IF(SUM($J$13:J333)&gt;0,SUMPRODUCT(((A334-$J$13:J333)^-$B$9)*($J$13:J333&gt;0)),0),"")</f>
        <v/>
      </c>
      <c r="R334" s="49" t="str">
        <f t="shared" ref="R334:R397" si="170">IF(A334&lt;=$B$5,($A334-$A$13)^-$B$9,"")</f>
        <v/>
      </c>
      <c r="S334" s="53"/>
      <c r="T334" s="54" t="str">
        <f t="shared" si="156"/>
        <v/>
      </c>
      <c r="U334" s="55" t="str">
        <f t="shared" si="157"/>
        <v/>
      </c>
      <c r="V334" s="49" t="str">
        <f t="shared" ref="V334:V397" si="171">IF(A334&lt;=$B$5,IF(O334&lt;&gt;0,LN(O334)+AM334,$V$13),"")</f>
        <v/>
      </c>
      <c r="W334" s="55" t="str">
        <f t="shared" si="158"/>
        <v/>
      </c>
      <c r="X334" s="55" t="str">
        <f t="shared" si="159"/>
        <v/>
      </c>
      <c r="Y334" s="49" t="str">
        <f t="shared" ref="Y334:Y397" si="172">IF(A334&lt;=$B$5,IF(R334&lt;&gt;0,LN(R334)+AP334,$Y$13),"")</f>
        <v/>
      </c>
      <c r="Z334" s="53"/>
      <c r="AA334" s="50" t="str">
        <f t="shared" ref="AA334:AA397" si="173">IF(A334&lt;=$B$5,((EXP(T334/$B$7))/(EXP(T334/$B$7)+EXP(U334/$B$7)+EXP(V334/$B$7))),"")</f>
        <v/>
      </c>
      <c r="AB334" s="50" t="str">
        <f t="shared" ref="AB334:AB397" si="174">IF(A334&lt;=$B$5,((EXP(U334/$B$7))/(EXP(T334/$B$7)+EXP(U334/$B$7)+EXP(V334/$B$7))),"")</f>
        <v/>
      </c>
      <c r="AC334" s="51" t="str">
        <f t="shared" ref="AC334:AC397" si="175">IF(A334&lt;=$B$5,((EXP(V334/$B$7))/(EXP(T334/$B$7)+EXP(U334/$B$7)+EXP(V334/$B$7))),"")</f>
        <v/>
      </c>
      <c r="AD334" s="50" t="str">
        <f t="shared" ref="AD334:AD397" si="176">IF(A334&lt;=$B$5,((EXP(W334/$B$7))/(EXP(W334/$B$7)+EXP(X334/$B$7)+EXP(Y334/$B$7))),"")</f>
        <v/>
      </c>
      <c r="AE334" s="50" t="str">
        <f t="shared" ref="AE334:AE397" si="177">IF(A334&lt;=$B$5,((EXP(X334/$B$7))/(EXP(W334/$B$7)+EXP(X334/$B$7)+EXP(Y334/$B$7))),"")</f>
        <v/>
      </c>
      <c r="AF334" s="51" t="str">
        <f t="shared" ref="AF334:AF397" si="178">IF(A334&lt;=$B$5,((EXP(Y334/$B$7))/(EXP(W334/$B$7)+EXP(X334/$B$7)+EXP(Y334/$B$7))),"")</f>
        <v/>
      </c>
      <c r="AG334" s="53"/>
      <c r="AH334" s="50" t="str">
        <f t="shared" ref="AH334:AH397" si="179">IF(A334&lt;=$B$5,AA334*$B$1+AB334*$B$2+AC334*$B$6,"")</f>
        <v/>
      </c>
      <c r="AI334" s="50" t="str">
        <f t="shared" ref="AI334:AI397" si="180">IF(A334&lt;=$B$5,AD334*$D$1+AE334*$D$2+AF334*$B$6,"")</f>
        <v/>
      </c>
      <c r="AJ334" s="53"/>
      <c r="AK334" s="50" t="str">
        <f t="shared" ref="AK334:AK397" si="181">IF(A334&lt;=$B$5,$B$8*LN((1-AS334)/AS334),"")</f>
        <v/>
      </c>
      <c r="AL334" s="50" t="str">
        <f t="shared" ref="AL334:AL397" si="182">IF(A334&lt;=$B$5,$B$8*LN((1-AT334)/AT334),"")</f>
        <v/>
      </c>
      <c r="AM334" s="50" t="str">
        <f t="shared" ref="AM334:AM397" si="183">IF(A334&lt;=$B$5,$B$8*LN((1-AW334)/AW334),"")</f>
        <v/>
      </c>
      <c r="AN334" s="50" t="str">
        <f t="shared" ref="AN334:AN397" si="184">IF(A334&lt;=$B$5,$B$8*LN((1-AU334)/AU334),"")</f>
        <v/>
      </c>
      <c r="AO334" s="50" t="str">
        <f t="shared" ref="AO334:AO397" si="185">IF(A334&lt;=$B$5,$B$8*LN((1-AV334)/AV334),"")</f>
        <v/>
      </c>
      <c r="AP334" s="50" t="str">
        <f t="shared" ref="AP334:AP397" si="186">IF(A334&lt;=$B$5,$B$8*LN((1-AX334)/AX334),"")</f>
        <v/>
      </c>
      <c r="AQ334" s="53"/>
      <c r="AR334" s="55" t="s">
        <v>15</v>
      </c>
      <c r="AS334" s="55"/>
      <c r="AT334" s="55"/>
      <c r="AU334" s="55"/>
      <c r="AV334" s="55"/>
      <c r="AW334" s="55"/>
      <c r="AX334" s="55"/>
    </row>
    <row r="335" spans="1:50" x14ac:dyDescent="0.25">
      <c r="A335" s="52">
        <f t="shared" si="160"/>
        <v>322</v>
      </c>
      <c r="B335" s="52" t="str">
        <f t="shared" ref="B335:B398" si="187">IF(A335&lt;=$B$5,IF(AH335&gt;AI335,1,2),"")</f>
        <v/>
      </c>
      <c r="C335" s="8" t="str">
        <f t="shared" si="163"/>
        <v/>
      </c>
      <c r="D335" s="8" t="str">
        <f t="shared" si="164"/>
        <v/>
      </c>
      <c r="E335" s="53"/>
      <c r="F335" s="8" t="str">
        <f t="shared" si="165"/>
        <v/>
      </c>
      <c r="G335" s="8" t="str">
        <f t="shared" si="166"/>
        <v/>
      </c>
      <c r="H335" s="46" t="str">
        <f t="shared" si="161"/>
        <v/>
      </c>
      <c r="I335" s="47" t="str">
        <f t="shared" si="167"/>
        <v/>
      </c>
      <c r="J335" s="47" t="str">
        <f t="shared" si="168"/>
        <v/>
      </c>
      <c r="K335" s="46" t="str">
        <f t="shared" si="162"/>
        <v/>
      </c>
      <c r="L335" s="53"/>
      <c r="M335" s="54" t="str">
        <f>IF(A335&lt;=$B$5,IF(SUM($F$13:F334)&gt;0,SUMPRODUCT(((A335-$F$13:F334)^-$B$9)*($F$13:F334&gt;0)),0),"")</f>
        <v/>
      </c>
      <c r="N335" s="54" t="str">
        <f>IF(A335&lt;=$B$5,IF(SUM($G$13:G334)&gt;0,SUMPRODUCT(((A335-$G$13:G334)^-$B$9)*($G$13:G334&gt;0)),0),"")</f>
        <v/>
      </c>
      <c r="O335" s="49" t="str">
        <f t="shared" si="169"/>
        <v/>
      </c>
      <c r="P335" s="54" t="str">
        <f>IF(A335&lt;=$B$5,IF(SUM($I$13:I334)&lt;&gt;0,SUMPRODUCT(((A335-$I$13:I334)^-$B$9)*($I$13:I334&gt;0)),0),"")</f>
        <v/>
      </c>
      <c r="Q335" s="54" t="str">
        <f>IF(A335&lt;=$B$5,IF(SUM($J$13:J334)&gt;0,SUMPRODUCT(((A335-$J$13:J334)^-$B$9)*($J$13:J334&gt;0)),0),"")</f>
        <v/>
      </c>
      <c r="R335" s="49" t="str">
        <f t="shared" si="170"/>
        <v/>
      </c>
      <c r="S335" s="53"/>
      <c r="T335" s="54" t="str">
        <f t="shared" ref="T335:T398" si="188">IF(A335&lt;=$B$5,IF(M335&lt;&gt;0,LN(M335)+AK335,$T$14),"")</f>
        <v/>
      </c>
      <c r="U335" s="55" t="str">
        <f t="shared" ref="U335:U398" si="189">IF(A335&lt;=$B$5,IF(N335&lt;&gt;0,LN(N335)+AL335,$U$14),"")</f>
        <v/>
      </c>
      <c r="V335" s="49" t="str">
        <f t="shared" si="171"/>
        <v/>
      </c>
      <c r="W335" s="55" t="str">
        <f t="shared" ref="W335:W398" si="190">IF(A335&lt;=$B$5,IF(P335&lt;&gt;0,LN(P335)+AN335,$W$14),"")</f>
        <v/>
      </c>
      <c r="X335" s="55" t="str">
        <f t="shared" ref="X335:X398" si="191">IF(A335&lt;=$B$5,IF(Q335&lt;&gt;0,LN(Q335)+AO335,$X$14),"")</f>
        <v/>
      </c>
      <c r="Y335" s="49" t="str">
        <f t="shared" si="172"/>
        <v/>
      </c>
      <c r="Z335" s="53"/>
      <c r="AA335" s="50" t="str">
        <f t="shared" si="173"/>
        <v/>
      </c>
      <c r="AB335" s="50" t="str">
        <f t="shared" si="174"/>
        <v/>
      </c>
      <c r="AC335" s="51" t="str">
        <f t="shared" si="175"/>
        <v/>
      </c>
      <c r="AD335" s="50" t="str">
        <f t="shared" si="176"/>
        <v/>
      </c>
      <c r="AE335" s="50" t="str">
        <f t="shared" si="177"/>
        <v/>
      </c>
      <c r="AF335" s="51" t="str">
        <f t="shared" si="178"/>
        <v/>
      </c>
      <c r="AG335" s="53"/>
      <c r="AH335" s="50" t="str">
        <f t="shared" si="179"/>
        <v/>
      </c>
      <c r="AI335" s="50" t="str">
        <f t="shared" si="180"/>
        <v/>
      </c>
      <c r="AJ335" s="53"/>
      <c r="AK335" s="50" t="str">
        <f t="shared" si="181"/>
        <v/>
      </c>
      <c r="AL335" s="50" t="str">
        <f t="shared" si="182"/>
        <v/>
      </c>
      <c r="AM335" s="50" t="str">
        <f t="shared" si="183"/>
        <v/>
      </c>
      <c r="AN335" s="50" t="str">
        <f t="shared" si="184"/>
        <v/>
      </c>
      <c r="AO335" s="50" t="str">
        <f t="shared" si="185"/>
        <v/>
      </c>
      <c r="AP335" s="50" t="str">
        <f t="shared" si="186"/>
        <v/>
      </c>
      <c r="AQ335" s="53"/>
      <c r="AR335" s="55" t="s">
        <v>15</v>
      </c>
      <c r="AS335" s="55"/>
      <c r="AT335" s="55"/>
      <c r="AU335" s="55"/>
      <c r="AV335" s="55"/>
      <c r="AW335" s="55"/>
      <c r="AX335" s="55"/>
    </row>
    <row r="336" spans="1:50" x14ac:dyDescent="0.25">
      <c r="A336" s="52">
        <f t="shared" si="160"/>
        <v>323</v>
      </c>
      <c r="B336" s="52" t="str">
        <f t="shared" si="187"/>
        <v/>
      </c>
      <c r="C336" s="8" t="str">
        <f t="shared" si="163"/>
        <v/>
      </c>
      <c r="D336" s="8" t="str">
        <f t="shared" si="164"/>
        <v/>
      </c>
      <c r="E336" s="53"/>
      <c r="F336" s="8" t="str">
        <f t="shared" si="165"/>
        <v/>
      </c>
      <c r="G336" s="8" t="str">
        <f t="shared" si="166"/>
        <v/>
      </c>
      <c r="H336" s="46" t="str">
        <f t="shared" si="161"/>
        <v/>
      </c>
      <c r="I336" s="47" t="str">
        <f t="shared" si="167"/>
        <v/>
      </c>
      <c r="J336" s="47" t="str">
        <f t="shared" si="168"/>
        <v/>
      </c>
      <c r="K336" s="46" t="str">
        <f t="shared" si="162"/>
        <v/>
      </c>
      <c r="L336" s="53"/>
      <c r="M336" s="54" t="str">
        <f>IF(A336&lt;=$B$5,IF(SUM($F$13:F335)&gt;0,SUMPRODUCT(((A336-$F$13:F335)^-$B$9)*($F$13:F335&gt;0)),0),"")</f>
        <v/>
      </c>
      <c r="N336" s="54" t="str">
        <f>IF(A336&lt;=$B$5,IF(SUM($G$13:G335)&gt;0,SUMPRODUCT(((A336-$G$13:G335)^-$B$9)*($G$13:G335&gt;0)),0),"")</f>
        <v/>
      </c>
      <c r="O336" s="49" t="str">
        <f t="shared" si="169"/>
        <v/>
      </c>
      <c r="P336" s="54" t="str">
        <f>IF(A336&lt;=$B$5,IF(SUM($I$13:I335)&lt;&gt;0,SUMPRODUCT(((A336-$I$13:I335)^-$B$9)*($I$13:I335&gt;0)),0),"")</f>
        <v/>
      </c>
      <c r="Q336" s="54" t="str">
        <f>IF(A336&lt;=$B$5,IF(SUM($J$13:J335)&gt;0,SUMPRODUCT(((A336-$J$13:J335)^-$B$9)*($J$13:J335&gt;0)),0),"")</f>
        <v/>
      </c>
      <c r="R336" s="49" t="str">
        <f t="shared" si="170"/>
        <v/>
      </c>
      <c r="S336" s="53"/>
      <c r="T336" s="54" t="str">
        <f t="shared" si="188"/>
        <v/>
      </c>
      <c r="U336" s="55" t="str">
        <f t="shared" si="189"/>
        <v/>
      </c>
      <c r="V336" s="49" t="str">
        <f t="shared" si="171"/>
        <v/>
      </c>
      <c r="W336" s="55" t="str">
        <f t="shared" si="190"/>
        <v/>
      </c>
      <c r="X336" s="55" t="str">
        <f t="shared" si="191"/>
        <v/>
      </c>
      <c r="Y336" s="49" t="str">
        <f t="shared" si="172"/>
        <v/>
      </c>
      <c r="Z336" s="53"/>
      <c r="AA336" s="50" t="str">
        <f t="shared" si="173"/>
        <v/>
      </c>
      <c r="AB336" s="50" t="str">
        <f t="shared" si="174"/>
        <v/>
      </c>
      <c r="AC336" s="51" t="str">
        <f t="shared" si="175"/>
        <v/>
      </c>
      <c r="AD336" s="50" t="str">
        <f t="shared" si="176"/>
        <v/>
      </c>
      <c r="AE336" s="50" t="str">
        <f t="shared" si="177"/>
        <v/>
      </c>
      <c r="AF336" s="51" t="str">
        <f t="shared" si="178"/>
        <v/>
      </c>
      <c r="AG336" s="53"/>
      <c r="AH336" s="50" t="str">
        <f t="shared" si="179"/>
        <v/>
      </c>
      <c r="AI336" s="50" t="str">
        <f t="shared" si="180"/>
        <v/>
      </c>
      <c r="AJ336" s="53"/>
      <c r="AK336" s="50" t="str">
        <f t="shared" si="181"/>
        <v/>
      </c>
      <c r="AL336" s="50" t="str">
        <f t="shared" si="182"/>
        <v/>
      </c>
      <c r="AM336" s="50" t="str">
        <f t="shared" si="183"/>
        <v/>
      </c>
      <c r="AN336" s="50" t="str">
        <f t="shared" si="184"/>
        <v/>
      </c>
      <c r="AO336" s="50" t="str">
        <f t="shared" si="185"/>
        <v/>
      </c>
      <c r="AP336" s="50" t="str">
        <f t="shared" si="186"/>
        <v/>
      </c>
      <c r="AQ336" s="53"/>
      <c r="AR336" s="55" t="s">
        <v>15</v>
      </c>
      <c r="AS336" s="55"/>
      <c r="AT336" s="55"/>
      <c r="AU336" s="55"/>
      <c r="AV336" s="55"/>
      <c r="AW336" s="55"/>
      <c r="AX336" s="55"/>
    </row>
    <row r="337" spans="1:50" x14ac:dyDescent="0.25">
      <c r="A337" s="52">
        <f t="shared" si="160"/>
        <v>324</v>
      </c>
      <c r="B337" s="52" t="str">
        <f t="shared" si="187"/>
        <v/>
      </c>
      <c r="C337" s="8" t="str">
        <f t="shared" si="163"/>
        <v/>
      </c>
      <c r="D337" s="8" t="str">
        <f t="shared" si="164"/>
        <v/>
      </c>
      <c r="E337" s="53"/>
      <c r="F337" s="8" t="str">
        <f t="shared" si="165"/>
        <v/>
      </c>
      <c r="G337" s="8" t="str">
        <f t="shared" si="166"/>
        <v/>
      </c>
      <c r="H337" s="46" t="str">
        <f t="shared" si="161"/>
        <v/>
      </c>
      <c r="I337" s="47" t="str">
        <f t="shared" si="167"/>
        <v/>
      </c>
      <c r="J337" s="47" t="str">
        <f t="shared" si="168"/>
        <v/>
      </c>
      <c r="K337" s="46" t="str">
        <f t="shared" si="162"/>
        <v/>
      </c>
      <c r="L337" s="53"/>
      <c r="M337" s="54" t="str">
        <f>IF(A337&lt;=$B$5,IF(SUM($F$13:F336)&gt;0,SUMPRODUCT(((A337-$F$13:F336)^-$B$9)*($F$13:F336&gt;0)),0),"")</f>
        <v/>
      </c>
      <c r="N337" s="54" t="str">
        <f>IF(A337&lt;=$B$5,IF(SUM($G$13:G336)&gt;0,SUMPRODUCT(((A337-$G$13:G336)^-$B$9)*($G$13:G336&gt;0)),0),"")</f>
        <v/>
      </c>
      <c r="O337" s="49" t="str">
        <f t="shared" si="169"/>
        <v/>
      </c>
      <c r="P337" s="54" t="str">
        <f>IF(A337&lt;=$B$5,IF(SUM($I$13:I336)&lt;&gt;0,SUMPRODUCT(((A337-$I$13:I336)^-$B$9)*($I$13:I336&gt;0)),0),"")</f>
        <v/>
      </c>
      <c r="Q337" s="54" t="str">
        <f>IF(A337&lt;=$B$5,IF(SUM($J$13:J336)&gt;0,SUMPRODUCT(((A337-$J$13:J336)^-$B$9)*($J$13:J336&gt;0)),0),"")</f>
        <v/>
      </c>
      <c r="R337" s="49" t="str">
        <f t="shared" si="170"/>
        <v/>
      </c>
      <c r="S337" s="53"/>
      <c r="T337" s="54" t="str">
        <f t="shared" si="188"/>
        <v/>
      </c>
      <c r="U337" s="55" t="str">
        <f t="shared" si="189"/>
        <v/>
      </c>
      <c r="V337" s="49" t="str">
        <f t="shared" si="171"/>
        <v/>
      </c>
      <c r="W337" s="55" t="str">
        <f t="shared" si="190"/>
        <v/>
      </c>
      <c r="X337" s="55" t="str">
        <f t="shared" si="191"/>
        <v/>
      </c>
      <c r="Y337" s="49" t="str">
        <f t="shared" si="172"/>
        <v/>
      </c>
      <c r="Z337" s="53"/>
      <c r="AA337" s="50" t="str">
        <f t="shared" si="173"/>
        <v/>
      </c>
      <c r="AB337" s="50" t="str">
        <f t="shared" si="174"/>
        <v/>
      </c>
      <c r="AC337" s="51" t="str">
        <f t="shared" si="175"/>
        <v/>
      </c>
      <c r="AD337" s="50" t="str">
        <f t="shared" si="176"/>
        <v/>
      </c>
      <c r="AE337" s="50" t="str">
        <f t="shared" si="177"/>
        <v/>
      </c>
      <c r="AF337" s="51" t="str">
        <f t="shared" si="178"/>
        <v/>
      </c>
      <c r="AG337" s="53"/>
      <c r="AH337" s="50" t="str">
        <f t="shared" si="179"/>
        <v/>
      </c>
      <c r="AI337" s="50" t="str">
        <f t="shared" si="180"/>
        <v/>
      </c>
      <c r="AJ337" s="53"/>
      <c r="AK337" s="50" t="str">
        <f t="shared" si="181"/>
        <v/>
      </c>
      <c r="AL337" s="50" t="str">
        <f t="shared" si="182"/>
        <v/>
      </c>
      <c r="AM337" s="50" t="str">
        <f t="shared" si="183"/>
        <v/>
      </c>
      <c r="AN337" s="50" t="str">
        <f t="shared" si="184"/>
        <v/>
      </c>
      <c r="AO337" s="50" t="str">
        <f t="shared" si="185"/>
        <v/>
      </c>
      <c r="AP337" s="50" t="str">
        <f t="shared" si="186"/>
        <v/>
      </c>
      <c r="AQ337" s="53"/>
      <c r="AR337" s="55" t="s">
        <v>15</v>
      </c>
      <c r="AS337" s="55"/>
      <c r="AT337" s="55"/>
      <c r="AU337" s="55"/>
      <c r="AV337" s="55"/>
      <c r="AW337" s="55"/>
      <c r="AX337" s="55"/>
    </row>
    <row r="338" spans="1:50" x14ac:dyDescent="0.25">
      <c r="A338" s="52">
        <f t="shared" si="160"/>
        <v>325</v>
      </c>
      <c r="B338" s="52" t="str">
        <f t="shared" si="187"/>
        <v/>
      </c>
      <c r="C338" s="8" t="str">
        <f t="shared" si="163"/>
        <v/>
      </c>
      <c r="D338" s="8" t="str">
        <f t="shared" si="164"/>
        <v/>
      </c>
      <c r="E338" s="53"/>
      <c r="F338" s="8" t="str">
        <f t="shared" si="165"/>
        <v/>
      </c>
      <c r="G338" s="8" t="str">
        <f t="shared" si="166"/>
        <v/>
      </c>
      <c r="H338" s="46" t="str">
        <f t="shared" si="161"/>
        <v/>
      </c>
      <c r="I338" s="47" t="str">
        <f t="shared" si="167"/>
        <v/>
      </c>
      <c r="J338" s="47" t="str">
        <f t="shared" si="168"/>
        <v/>
      </c>
      <c r="K338" s="46" t="str">
        <f t="shared" si="162"/>
        <v/>
      </c>
      <c r="L338" s="53"/>
      <c r="M338" s="54" t="str">
        <f>IF(A338&lt;=$B$5,IF(SUM($F$13:F337)&gt;0,SUMPRODUCT(((A338-$F$13:F337)^-$B$9)*($F$13:F337&gt;0)),0),"")</f>
        <v/>
      </c>
      <c r="N338" s="54" t="str">
        <f>IF(A338&lt;=$B$5,IF(SUM($G$13:G337)&gt;0,SUMPRODUCT(((A338-$G$13:G337)^-$B$9)*($G$13:G337&gt;0)),0),"")</f>
        <v/>
      </c>
      <c r="O338" s="49" t="str">
        <f t="shared" si="169"/>
        <v/>
      </c>
      <c r="P338" s="54" t="str">
        <f>IF(A338&lt;=$B$5,IF(SUM($I$13:I337)&lt;&gt;0,SUMPRODUCT(((A338-$I$13:I337)^-$B$9)*($I$13:I337&gt;0)),0),"")</f>
        <v/>
      </c>
      <c r="Q338" s="54" t="str">
        <f>IF(A338&lt;=$B$5,IF(SUM($J$13:J337)&gt;0,SUMPRODUCT(((A338-$J$13:J337)^-$B$9)*($J$13:J337&gt;0)),0),"")</f>
        <v/>
      </c>
      <c r="R338" s="49" t="str">
        <f t="shared" si="170"/>
        <v/>
      </c>
      <c r="S338" s="53"/>
      <c r="T338" s="54" t="str">
        <f t="shared" si="188"/>
        <v/>
      </c>
      <c r="U338" s="55" t="str">
        <f t="shared" si="189"/>
        <v/>
      </c>
      <c r="V338" s="49" t="str">
        <f t="shared" si="171"/>
        <v/>
      </c>
      <c r="W338" s="55" t="str">
        <f t="shared" si="190"/>
        <v/>
      </c>
      <c r="X338" s="55" t="str">
        <f t="shared" si="191"/>
        <v/>
      </c>
      <c r="Y338" s="49" t="str">
        <f t="shared" si="172"/>
        <v/>
      </c>
      <c r="Z338" s="53"/>
      <c r="AA338" s="50" t="str">
        <f t="shared" si="173"/>
        <v/>
      </c>
      <c r="AB338" s="50" t="str">
        <f t="shared" si="174"/>
        <v/>
      </c>
      <c r="AC338" s="51" t="str">
        <f t="shared" si="175"/>
        <v/>
      </c>
      <c r="AD338" s="50" t="str">
        <f t="shared" si="176"/>
        <v/>
      </c>
      <c r="AE338" s="50" t="str">
        <f t="shared" si="177"/>
        <v/>
      </c>
      <c r="AF338" s="51" t="str">
        <f t="shared" si="178"/>
        <v/>
      </c>
      <c r="AG338" s="53"/>
      <c r="AH338" s="50" t="str">
        <f t="shared" si="179"/>
        <v/>
      </c>
      <c r="AI338" s="50" t="str">
        <f t="shared" si="180"/>
        <v/>
      </c>
      <c r="AJ338" s="53"/>
      <c r="AK338" s="50" t="str">
        <f t="shared" si="181"/>
        <v/>
      </c>
      <c r="AL338" s="50" t="str">
        <f t="shared" si="182"/>
        <v/>
      </c>
      <c r="AM338" s="50" t="str">
        <f t="shared" si="183"/>
        <v/>
      </c>
      <c r="AN338" s="50" t="str">
        <f t="shared" si="184"/>
        <v/>
      </c>
      <c r="AO338" s="50" t="str">
        <f t="shared" si="185"/>
        <v/>
      </c>
      <c r="AP338" s="50" t="str">
        <f t="shared" si="186"/>
        <v/>
      </c>
      <c r="AQ338" s="53"/>
      <c r="AR338" s="55" t="s">
        <v>15</v>
      </c>
      <c r="AS338" s="55"/>
      <c r="AT338" s="55"/>
      <c r="AU338" s="55"/>
      <c r="AV338" s="55"/>
      <c r="AW338" s="55"/>
      <c r="AX338" s="55"/>
    </row>
    <row r="339" spans="1:50" x14ac:dyDescent="0.25">
      <c r="A339" s="52">
        <f t="shared" si="160"/>
        <v>326</v>
      </c>
      <c r="B339" s="52" t="str">
        <f t="shared" si="187"/>
        <v/>
      </c>
      <c r="C339" s="8" t="str">
        <f t="shared" si="163"/>
        <v/>
      </c>
      <c r="D339" s="8" t="str">
        <f t="shared" si="164"/>
        <v/>
      </c>
      <c r="E339" s="53"/>
      <c r="F339" s="8" t="str">
        <f t="shared" si="165"/>
        <v/>
      </c>
      <c r="G339" s="8" t="str">
        <f t="shared" si="166"/>
        <v/>
      </c>
      <c r="H339" s="46" t="str">
        <f t="shared" si="161"/>
        <v/>
      </c>
      <c r="I339" s="47" t="str">
        <f t="shared" si="167"/>
        <v/>
      </c>
      <c r="J339" s="47" t="str">
        <f t="shared" si="168"/>
        <v/>
      </c>
      <c r="K339" s="46" t="str">
        <f t="shared" si="162"/>
        <v/>
      </c>
      <c r="L339" s="53"/>
      <c r="M339" s="54" t="str">
        <f>IF(A339&lt;=$B$5,IF(SUM($F$13:F338)&gt;0,SUMPRODUCT(((A339-$F$13:F338)^-$B$9)*($F$13:F338&gt;0)),0),"")</f>
        <v/>
      </c>
      <c r="N339" s="54" t="str">
        <f>IF(A339&lt;=$B$5,IF(SUM($G$13:G338)&gt;0,SUMPRODUCT(((A339-$G$13:G338)^-$B$9)*($G$13:G338&gt;0)),0),"")</f>
        <v/>
      </c>
      <c r="O339" s="49" t="str">
        <f t="shared" si="169"/>
        <v/>
      </c>
      <c r="P339" s="54" t="str">
        <f>IF(A339&lt;=$B$5,IF(SUM($I$13:I338)&lt;&gt;0,SUMPRODUCT(((A339-$I$13:I338)^-$B$9)*($I$13:I338&gt;0)),0),"")</f>
        <v/>
      </c>
      <c r="Q339" s="54" t="str">
        <f>IF(A339&lt;=$B$5,IF(SUM($J$13:J338)&gt;0,SUMPRODUCT(((A339-$J$13:J338)^-$B$9)*($J$13:J338&gt;0)),0),"")</f>
        <v/>
      </c>
      <c r="R339" s="49" t="str">
        <f t="shared" si="170"/>
        <v/>
      </c>
      <c r="S339" s="53"/>
      <c r="T339" s="54" t="str">
        <f t="shared" si="188"/>
        <v/>
      </c>
      <c r="U339" s="55" t="str">
        <f t="shared" si="189"/>
        <v/>
      </c>
      <c r="V339" s="49" t="str">
        <f t="shared" si="171"/>
        <v/>
      </c>
      <c r="W339" s="55" t="str">
        <f t="shared" si="190"/>
        <v/>
      </c>
      <c r="X339" s="55" t="str">
        <f t="shared" si="191"/>
        <v/>
      </c>
      <c r="Y339" s="49" t="str">
        <f t="shared" si="172"/>
        <v/>
      </c>
      <c r="Z339" s="53"/>
      <c r="AA339" s="50" t="str">
        <f t="shared" si="173"/>
        <v/>
      </c>
      <c r="AB339" s="50" t="str">
        <f t="shared" si="174"/>
        <v/>
      </c>
      <c r="AC339" s="51" t="str">
        <f t="shared" si="175"/>
        <v/>
      </c>
      <c r="AD339" s="50" t="str">
        <f t="shared" si="176"/>
        <v/>
      </c>
      <c r="AE339" s="50" t="str">
        <f t="shared" si="177"/>
        <v/>
      </c>
      <c r="AF339" s="51" t="str">
        <f t="shared" si="178"/>
        <v/>
      </c>
      <c r="AG339" s="53"/>
      <c r="AH339" s="50" t="str">
        <f t="shared" si="179"/>
        <v/>
      </c>
      <c r="AI339" s="50" t="str">
        <f t="shared" si="180"/>
        <v/>
      </c>
      <c r="AJ339" s="53"/>
      <c r="AK339" s="50" t="str">
        <f t="shared" si="181"/>
        <v/>
      </c>
      <c r="AL339" s="50" t="str">
        <f t="shared" si="182"/>
        <v/>
      </c>
      <c r="AM339" s="50" t="str">
        <f t="shared" si="183"/>
        <v/>
      </c>
      <c r="AN339" s="50" t="str">
        <f t="shared" si="184"/>
        <v/>
      </c>
      <c r="AO339" s="50" t="str">
        <f t="shared" si="185"/>
        <v/>
      </c>
      <c r="AP339" s="50" t="str">
        <f t="shared" si="186"/>
        <v/>
      </c>
      <c r="AQ339" s="53"/>
      <c r="AR339" s="55" t="s">
        <v>15</v>
      </c>
      <c r="AS339" s="55"/>
      <c r="AT339" s="55"/>
      <c r="AU339" s="55"/>
      <c r="AV339" s="55"/>
      <c r="AW339" s="55"/>
      <c r="AX339" s="55"/>
    </row>
    <row r="340" spans="1:50" x14ac:dyDescent="0.25">
      <c r="A340" s="52">
        <f t="shared" si="160"/>
        <v>327</v>
      </c>
      <c r="B340" s="52" t="str">
        <f t="shared" si="187"/>
        <v/>
      </c>
      <c r="C340" s="8" t="str">
        <f t="shared" si="163"/>
        <v/>
      </c>
      <c r="D340" s="8" t="str">
        <f t="shared" si="164"/>
        <v/>
      </c>
      <c r="E340" s="53"/>
      <c r="F340" s="8" t="str">
        <f t="shared" si="165"/>
        <v/>
      </c>
      <c r="G340" s="8" t="str">
        <f t="shared" si="166"/>
        <v/>
      </c>
      <c r="H340" s="46" t="str">
        <f t="shared" si="161"/>
        <v/>
      </c>
      <c r="I340" s="47" t="str">
        <f t="shared" si="167"/>
        <v/>
      </c>
      <c r="J340" s="47" t="str">
        <f t="shared" si="168"/>
        <v/>
      </c>
      <c r="K340" s="46" t="str">
        <f t="shared" si="162"/>
        <v/>
      </c>
      <c r="L340" s="53"/>
      <c r="M340" s="54" t="str">
        <f>IF(A340&lt;=$B$5,IF(SUM($F$13:F339)&gt;0,SUMPRODUCT(((A340-$F$13:F339)^-$B$9)*($F$13:F339&gt;0)),0),"")</f>
        <v/>
      </c>
      <c r="N340" s="54" t="str">
        <f>IF(A340&lt;=$B$5,IF(SUM($G$13:G339)&gt;0,SUMPRODUCT(((A340-$G$13:G339)^-$B$9)*($G$13:G339&gt;0)),0),"")</f>
        <v/>
      </c>
      <c r="O340" s="49" t="str">
        <f t="shared" si="169"/>
        <v/>
      </c>
      <c r="P340" s="54" t="str">
        <f>IF(A340&lt;=$B$5,IF(SUM($I$13:I339)&lt;&gt;0,SUMPRODUCT(((A340-$I$13:I339)^-$B$9)*($I$13:I339&gt;0)),0),"")</f>
        <v/>
      </c>
      <c r="Q340" s="54" t="str">
        <f>IF(A340&lt;=$B$5,IF(SUM($J$13:J339)&gt;0,SUMPRODUCT(((A340-$J$13:J339)^-$B$9)*($J$13:J339&gt;0)),0),"")</f>
        <v/>
      </c>
      <c r="R340" s="49" t="str">
        <f t="shared" si="170"/>
        <v/>
      </c>
      <c r="S340" s="53"/>
      <c r="T340" s="54" t="str">
        <f t="shared" si="188"/>
        <v/>
      </c>
      <c r="U340" s="55" t="str">
        <f t="shared" si="189"/>
        <v/>
      </c>
      <c r="V340" s="49" t="str">
        <f t="shared" si="171"/>
        <v/>
      </c>
      <c r="W340" s="55" t="str">
        <f t="shared" si="190"/>
        <v/>
      </c>
      <c r="X340" s="55" t="str">
        <f t="shared" si="191"/>
        <v/>
      </c>
      <c r="Y340" s="49" t="str">
        <f t="shared" si="172"/>
        <v/>
      </c>
      <c r="Z340" s="53"/>
      <c r="AA340" s="50" t="str">
        <f t="shared" si="173"/>
        <v/>
      </c>
      <c r="AB340" s="50" t="str">
        <f t="shared" si="174"/>
        <v/>
      </c>
      <c r="AC340" s="51" t="str">
        <f t="shared" si="175"/>
        <v/>
      </c>
      <c r="AD340" s="50" t="str">
        <f t="shared" si="176"/>
        <v/>
      </c>
      <c r="AE340" s="50" t="str">
        <f t="shared" si="177"/>
        <v/>
      </c>
      <c r="AF340" s="51" t="str">
        <f t="shared" si="178"/>
        <v/>
      </c>
      <c r="AG340" s="53"/>
      <c r="AH340" s="50" t="str">
        <f t="shared" si="179"/>
        <v/>
      </c>
      <c r="AI340" s="50" t="str">
        <f t="shared" si="180"/>
        <v/>
      </c>
      <c r="AJ340" s="53"/>
      <c r="AK340" s="50" t="str">
        <f t="shared" si="181"/>
        <v/>
      </c>
      <c r="AL340" s="50" t="str">
        <f t="shared" si="182"/>
        <v/>
      </c>
      <c r="AM340" s="50" t="str">
        <f t="shared" si="183"/>
        <v/>
      </c>
      <c r="AN340" s="50" t="str">
        <f t="shared" si="184"/>
        <v/>
      </c>
      <c r="AO340" s="50" t="str">
        <f t="shared" si="185"/>
        <v/>
      </c>
      <c r="AP340" s="50" t="str">
        <f t="shared" si="186"/>
        <v/>
      </c>
      <c r="AQ340" s="53"/>
      <c r="AR340" s="55" t="s">
        <v>15</v>
      </c>
      <c r="AS340" s="55"/>
      <c r="AT340" s="55"/>
      <c r="AU340" s="55"/>
      <c r="AV340" s="55"/>
      <c r="AW340" s="55"/>
      <c r="AX340" s="55"/>
    </row>
    <row r="341" spans="1:50" x14ac:dyDescent="0.25">
      <c r="A341" s="52">
        <f t="shared" si="160"/>
        <v>328</v>
      </c>
      <c r="B341" s="52" t="str">
        <f t="shared" si="187"/>
        <v/>
      </c>
      <c r="C341" s="8" t="str">
        <f t="shared" si="163"/>
        <v/>
      </c>
      <c r="D341" s="8" t="str">
        <f t="shared" si="164"/>
        <v/>
      </c>
      <c r="E341" s="53"/>
      <c r="F341" s="8" t="str">
        <f t="shared" si="165"/>
        <v/>
      </c>
      <c r="G341" s="8" t="str">
        <f t="shared" si="166"/>
        <v/>
      </c>
      <c r="H341" s="46" t="str">
        <f t="shared" si="161"/>
        <v/>
      </c>
      <c r="I341" s="47" t="str">
        <f t="shared" si="167"/>
        <v/>
      </c>
      <c r="J341" s="47" t="str">
        <f t="shared" si="168"/>
        <v/>
      </c>
      <c r="K341" s="46" t="str">
        <f t="shared" si="162"/>
        <v/>
      </c>
      <c r="L341" s="53"/>
      <c r="M341" s="54" t="str">
        <f>IF(A341&lt;=$B$5,IF(SUM($F$13:F340)&gt;0,SUMPRODUCT(((A341-$F$13:F340)^-$B$9)*($F$13:F340&gt;0)),0),"")</f>
        <v/>
      </c>
      <c r="N341" s="54" t="str">
        <f>IF(A341&lt;=$B$5,IF(SUM($G$13:G340)&gt;0,SUMPRODUCT(((A341-$G$13:G340)^-$B$9)*($G$13:G340&gt;0)),0),"")</f>
        <v/>
      </c>
      <c r="O341" s="49" t="str">
        <f t="shared" si="169"/>
        <v/>
      </c>
      <c r="P341" s="54" t="str">
        <f>IF(A341&lt;=$B$5,IF(SUM($I$13:I340)&lt;&gt;0,SUMPRODUCT(((A341-$I$13:I340)^-$B$9)*($I$13:I340&gt;0)),0),"")</f>
        <v/>
      </c>
      <c r="Q341" s="54" t="str">
        <f>IF(A341&lt;=$B$5,IF(SUM($J$13:J340)&gt;0,SUMPRODUCT(((A341-$J$13:J340)^-$B$9)*($J$13:J340&gt;0)),0),"")</f>
        <v/>
      </c>
      <c r="R341" s="49" t="str">
        <f t="shared" si="170"/>
        <v/>
      </c>
      <c r="S341" s="53"/>
      <c r="T341" s="54" t="str">
        <f t="shared" si="188"/>
        <v/>
      </c>
      <c r="U341" s="55" t="str">
        <f t="shared" si="189"/>
        <v/>
      </c>
      <c r="V341" s="49" t="str">
        <f t="shared" si="171"/>
        <v/>
      </c>
      <c r="W341" s="55" t="str">
        <f t="shared" si="190"/>
        <v/>
      </c>
      <c r="X341" s="55" t="str">
        <f t="shared" si="191"/>
        <v/>
      </c>
      <c r="Y341" s="49" t="str">
        <f t="shared" si="172"/>
        <v/>
      </c>
      <c r="Z341" s="53"/>
      <c r="AA341" s="50" t="str">
        <f t="shared" si="173"/>
        <v/>
      </c>
      <c r="AB341" s="50" t="str">
        <f t="shared" si="174"/>
        <v/>
      </c>
      <c r="AC341" s="51" t="str">
        <f t="shared" si="175"/>
        <v/>
      </c>
      <c r="AD341" s="50" t="str">
        <f t="shared" si="176"/>
        <v/>
      </c>
      <c r="AE341" s="50" t="str">
        <f t="shared" si="177"/>
        <v/>
      </c>
      <c r="AF341" s="51" t="str">
        <f t="shared" si="178"/>
        <v/>
      </c>
      <c r="AG341" s="53"/>
      <c r="AH341" s="50" t="str">
        <f t="shared" si="179"/>
        <v/>
      </c>
      <c r="AI341" s="50" t="str">
        <f t="shared" si="180"/>
        <v/>
      </c>
      <c r="AJ341" s="53"/>
      <c r="AK341" s="50" t="str">
        <f t="shared" si="181"/>
        <v/>
      </c>
      <c r="AL341" s="50" t="str">
        <f t="shared" si="182"/>
        <v/>
      </c>
      <c r="AM341" s="50" t="str">
        <f t="shared" si="183"/>
        <v/>
      </c>
      <c r="AN341" s="50" t="str">
        <f t="shared" si="184"/>
        <v/>
      </c>
      <c r="AO341" s="50" t="str">
        <f t="shared" si="185"/>
        <v/>
      </c>
      <c r="AP341" s="50" t="str">
        <f t="shared" si="186"/>
        <v/>
      </c>
      <c r="AQ341" s="53"/>
      <c r="AR341" s="55" t="s">
        <v>15</v>
      </c>
      <c r="AS341" s="55"/>
      <c r="AT341" s="55"/>
      <c r="AU341" s="55"/>
      <c r="AV341" s="55"/>
      <c r="AW341" s="55"/>
      <c r="AX341" s="55"/>
    </row>
    <row r="342" spans="1:50" x14ac:dyDescent="0.25">
      <c r="A342" s="52">
        <f t="shared" si="160"/>
        <v>329</v>
      </c>
      <c r="B342" s="52" t="str">
        <f t="shared" si="187"/>
        <v/>
      </c>
      <c r="C342" s="8" t="str">
        <f t="shared" si="163"/>
        <v/>
      </c>
      <c r="D342" s="8" t="str">
        <f t="shared" si="164"/>
        <v/>
      </c>
      <c r="E342" s="53"/>
      <c r="F342" s="8" t="str">
        <f t="shared" si="165"/>
        <v/>
      </c>
      <c r="G342" s="8" t="str">
        <f t="shared" si="166"/>
        <v/>
      </c>
      <c r="H342" s="46" t="str">
        <f t="shared" si="161"/>
        <v/>
      </c>
      <c r="I342" s="47" t="str">
        <f t="shared" si="167"/>
        <v/>
      </c>
      <c r="J342" s="47" t="str">
        <f t="shared" si="168"/>
        <v/>
      </c>
      <c r="K342" s="46" t="str">
        <f t="shared" si="162"/>
        <v/>
      </c>
      <c r="L342" s="53"/>
      <c r="M342" s="54" t="str">
        <f>IF(A342&lt;=$B$5,IF(SUM($F$13:F341)&gt;0,SUMPRODUCT(((A342-$F$13:F341)^-$B$9)*($F$13:F341&gt;0)),0),"")</f>
        <v/>
      </c>
      <c r="N342" s="54" t="str">
        <f>IF(A342&lt;=$B$5,IF(SUM($G$13:G341)&gt;0,SUMPRODUCT(((A342-$G$13:G341)^-$B$9)*($G$13:G341&gt;0)),0),"")</f>
        <v/>
      </c>
      <c r="O342" s="49" t="str">
        <f t="shared" si="169"/>
        <v/>
      </c>
      <c r="P342" s="54" t="str">
        <f>IF(A342&lt;=$B$5,IF(SUM($I$13:I341)&lt;&gt;0,SUMPRODUCT(((A342-$I$13:I341)^-$B$9)*($I$13:I341&gt;0)),0),"")</f>
        <v/>
      </c>
      <c r="Q342" s="54" t="str">
        <f>IF(A342&lt;=$B$5,IF(SUM($J$13:J341)&gt;0,SUMPRODUCT(((A342-$J$13:J341)^-$B$9)*($J$13:J341&gt;0)),0),"")</f>
        <v/>
      </c>
      <c r="R342" s="49" t="str">
        <f t="shared" si="170"/>
        <v/>
      </c>
      <c r="S342" s="53"/>
      <c r="T342" s="54" t="str">
        <f t="shared" si="188"/>
        <v/>
      </c>
      <c r="U342" s="55" t="str">
        <f t="shared" si="189"/>
        <v/>
      </c>
      <c r="V342" s="49" t="str">
        <f t="shared" si="171"/>
        <v/>
      </c>
      <c r="W342" s="55" t="str">
        <f t="shared" si="190"/>
        <v/>
      </c>
      <c r="X342" s="55" t="str">
        <f t="shared" si="191"/>
        <v/>
      </c>
      <c r="Y342" s="49" t="str">
        <f t="shared" si="172"/>
        <v/>
      </c>
      <c r="Z342" s="53"/>
      <c r="AA342" s="50" t="str">
        <f t="shared" si="173"/>
        <v/>
      </c>
      <c r="AB342" s="50" t="str">
        <f t="shared" si="174"/>
        <v/>
      </c>
      <c r="AC342" s="51" t="str">
        <f t="shared" si="175"/>
        <v/>
      </c>
      <c r="AD342" s="50" t="str">
        <f t="shared" si="176"/>
        <v/>
      </c>
      <c r="AE342" s="50" t="str">
        <f t="shared" si="177"/>
        <v/>
      </c>
      <c r="AF342" s="51" t="str">
        <f t="shared" si="178"/>
        <v/>
      </c>
      <c r="AG342" s="53"/>
      <c r="AH342" s="50" t="str">
        <f t="shared" si="179"/>
        <v/>
      </c>
      <c r="AI342" s="50" t="str">
        <f t="shared" si="180"/>
        <v/>
      </c>
      <c r="AJ342" s="53"/>
      <c r="AK342" s="50" t="str">
        <f t="shared" si="181"/>
        <v/>
      </c>
      <c r="AL342" s="50" t="str">
        <f t="shared" si="182"/>
        <v/>
      </c>
      <c r="AM342" s="50" t="str">
        <f t="shared" si="183"/>
        <v/>
      </c>
      <c r="AN342" s="50" t="str">
        <f t="shared" si="184"/>
        <v/>
      </c>
      <c r="AO342" s="50" t="str">
        <f t="shared" si="185"/>
        <v/>
      </c>
      <c r="AP342" s="50" t="str">
        <f t="shared" si="186"/>
        <v/>
      </c>
      <c r="AQ342" s="53"/>
      <c r="AR342" s="55" t="s">
        <v>15</v>
      </c>
      <c r="AS342" s="55"/>
      <c r="AT342" s="55"/>
      <c r="AU342" s="55"/>
      <c r="AV342" s="55"/>
      <c r="AW342" s="55"/>
      <c r="AX342" s="55"/>
    </row>
    <row r="343" spans="1:50" x14ac:dyDescent="0.25">
      <c r="A343" s="52">
        <f t="shared" si="160"/>
        <v>330</v>
      </c>
      <c r="B343" s="52" t="str">
        <f t="shared" si="187"/>
        <v/>
      </c>
      <c r="C343" s="8" t="str">
        <f t="shared" si="163"/>
        <v/>
      </c>
      <c r="D343" s="8" t="str">
        <f t="shared" si="164"/>
        <v/>
      </c>
      <c r="E343" s="53"/>
      <c r="F343" s="8" t="str">
        <f t="shared" si="165"/>
        <v/>
      </c>
      <c r="G343" s="8" t="str">
        <f t="shared" si="166"/>
        <v/>
      </c>
      <c r="H343" s="46" t="str">
        <f t="shared" si="161"/>
        <v/>
      </c>
      <c r="I343" s="47" t="str">
        <f t="shared" si="167"/>
        <v/>
      </c>
      <c r="J343" s="47" t="str">
        <f t="shared" si="168"/>
        <v/>
      </c>
      <c r="K343" s="46" t="str">
        <f t="shared" si="162"/>
        <v/>
      </c>
      <c r="L343" s="53"/>
      <c r="M343" s="54" t="str">
        <f>IF(A343&lt;=$B$5,IF(SUM($F$13:F342)&gt;0,SUMPRODUCT(((A343-$F$13:F342)^-$B$9)*($F$13:F342&gt;0)),0),"")</f>
        <v/>
      </c>
      <c r="N343" s="54" t="str">
        <f>IF(A343&lt;=$B$5,IF(SUM($G$13:G342)&gt;0,SUMPRODUCT(((A343-$G$13:G342)^-$B$9)*($G$13:G342&gt;0)),0),"")</f>
        <v/>
      </c>
      <c r="O343" s="49" t="str">
        <f t="shared" si="169"/>
        <v/>
      </c>
      <c r="P343" s="54" t="str">
        <f>IF(A343&lt;=$B$5,IF(SUM($I$13:I342)&lt;&gt;0,SUMPRODUCT(((A343-$I$13:I342)^-$B$9)*($I$13:I342&gt;0)),0),"")</f>
        <v/>
      </c>
      <c r="Q343" s="54" t="str">
        <f>IF(A343&lt;=$B$5,IF(SUM($J$13:J342)&gt;0,SUMPRODUCT(((A343-$J$13:J342)^-$B$9)*($J$13:J342&gt;0)),0),"")</f>
        <v/>
      </c>
      <c r="R343" s="49" t="str">
        <f t="shared" si="170"/>
        <v/>
      </c>
      <c r="S343" s="53"/>
      <c r="T343" s="54" t="str">
        <f t="shared" si="188"/>
        <v/>
      </c>
      <c r="U343" s="55" t="str">
        <f t="shared" si="189"/>
        <v/>
      </c>
      <c r="V343" s="49" t="str">
        <f t="shared" si="171"/>
        <v/>
      </c>
      <c r="W343" s="55" t="str">
        <f t="shared" si="190"/>
        <v/>
      </c>
      <c r="X343" s="55" t="str">
        <f t="shared" si="191"/>
        <v/>
      </c>
      <c r="Y343" s="49" t="str">
        <f t="shared" si="172"/>
        <v/>
      </c>
      <c r="Z343" s="53"/>
      <c r="AA343" s="50" t="str">
        <f t="shared" si="173"/>
        <v/>
      </c>
      <c r="AB343" s="50" t="str">
        <f t="shared" si="174"/>
        <v/>
      </c>
      <c r="AC343" s="51" t="str">
        <f t="shared" si="175"/>
        <v/>
      </c>
      <c r="AD343" s="50" t="str">
        <f t="shared" si="176"/>
        <v/>
      </c>
      <c r="AE343" s="50" t="str">
        <f t="shared" si="177"/>
        <v/>
      </c>
      <c r="AF343" s="51" t="str">
        <f t="shared" si="178"/>
        <v/>
      </c>
      <c r="AG343" s="53"/>
      <c r="AH343" s="50" t="str">
        <f t="shared" si="179"/>
        <v/>
      </c>
      <c r="AI343" s="50" t="str">
        <f t="shared" si="180"/>
        <v/>
      </c>
      <c r="AJ343" s="53"/>
      <c r="AK343" s="50" t="str">
        <f t="shared" si="181"/>
        <v/>
      </c>
      <c r="AL343" s="50" t="str">
        <f t="shared" si="182"/>
        <v/>
      </c>
      <c r="AM343" s="50" t="str">
        <f t="shared" si="183"/>
        <v/>
      </c>
      <c r="AN343" s="50" t="str">
        <f t="shared" si="184"/>
        <v/>
      </c>
      <c r="AO343" s="50" t="str">
        <f t="shared" si="185"/>
        <v/>
      </c>
      <c r="AP343" s="50" t="str">
        <f t="shared" si="186"/>
        <v/>
      </c>
      <c r="AQ343" s="53"/>
      <c r="AR343" s="55" t="s">
        <v>15</v>
      </c>
      <c r="AS343" s="55"/>
      <c r="AT343" s="55"/>
      <c r="AU343" s="55"/>
      <c r="AV343" s="55"/>
      <c r="AW343" s="55"/>
      <c r="AX343" s="55"/>
    </row>
    <row r="344" spans="1:50" x14ac:dyDescent="0.25">
      <c r="A344" s="52">
        <f t="shared" si="160"/>
        <v>331</v>
      </c>
      <c r="B344" s="52" t="str">
        <f t="shared" si="187"/>
        <v/>
      </c>
      <c r="C344" s="8" t="str">
        <f t="shared" si="163"/>
        <v/>
      </c>
      <c r="D344" s="8" t="str">
        <f t="shared" si="164"/>
        <v/>
      </c>
      <c r="E344" s="53"/>
      <c r="F344" s="8" t="str">
        <f t="shared" si="165"/>
        <v/>
      </c>
      <c r="G344" s="8" t="str">
        <f t="shared" si="166"/>
        <v/>
      </c>
      <c r="H344" s="46" t="str">
        <f t="shared" si="161"/>
        <v/>
      </c>
      <c r="I344" s="47" t="str">
        <f t="shared" si="167"/>
        <v/>
      </c>
      <c r="J344" s="47" t="str">
        <f t="shared" si="168"/>
        <v/>
      </c>
      <c r="K344" s="46" t="str">
        <f t="shared" si="162"/>
        <v/>
      </c>
      <c r="L344" s="53"/>
      <c r="M344" s="54" t="str">
        <f>IF(A344&lt;=$B$5,IF(SUM($F$13:F343)&gt;0,SUMPRODUCT(((A344-$F$13:F343)^-$B$9)*($F$13:F343&gt;0)),0),"")</f>
        <v/>
      </c>
      <c r="N344" s="54" t="str">
        <f>IF(A344&lt;=$B$5,IF(SUM($G$13:G343)&gt;0,SUMPRODUCT(((A344-$G$13:G343)^-$B$9)*($G$13:G343&gt;0)),0),"")</f>
        <v/>
      </c>
      <c r="O344" s="49" t="str">
        <f t="shared" si="169"/>
        <v/>
      </c>
      <c r="P344" s="54" t="str">
        <f>IF(A344&lt;=$B$5,IF(SUM($I$13:I343)&lt;&gt;0,SUMPRODUCT(((A344-$I$13:I343)^-$B$9)*($I$13:I343&gt;0)),0),"")</f>
        <v/>
      </c>
      <c r="Q344" s="54" t="str">
        <f>IF(A344&lt;=$B$5,IF(SUM($J$13:J343)&gt;0,SUMPRODUCT(((A344-$J$13:J343)^-$B$9)*($J$13:J343&gt;0)),0),"")</f>
        <v/>
      </c>
      <c r="R344" s="49" t="str">
        <f t="shared" si="170"/>
        <v/>
      </c>
      <c r="S344" s="53"/>
      <c r="T344" s="54" t="str">
        <f t="shared" si="188"/>
        <v/>
      </c>
      <c r="U344" s="55" t="str">
        <f t="shared" si="189"/>
        <v/>
      </c>
      <c r="V344" s="49" t="str">
        <f t="shared" si="171"/>
        <v/>
      </c>
      <c r="W344" s="55" t="str">
        <f t="shared" si="190"/>
        <v/>
      </c>
      <c r="X344" s="55" t="str">
        <f t="shared" si="191"/>
        <v/>
      </c>
      <c r="Y344" s="49" t="str">
        <f t="shared" si="172"/>
        <v/>
      </c>
      <c r="Z344" s="53"/>
      <c r="AA344" s="50" t="str">
        <f t="shared" si="173"/>
        <v/>
      </c>
      <c r="AB344" s="50" t="str">
        <f t="shared" si="174"/>
        <v/>
      </c>
      <c r="AC344" s="51" t="str">
        <f t="shared" si="175"/>
        <v/>
      </c>
      <c r="AD344" s="50" t="str">
        <f t="shared" si="176"/>
        <v/>
      </c>
      <c r="AE344" s="50" t="str">
        <f t="shared" si="177"/>
        <v/>
      </c>
      <c r="AF344" s="51" t="str">
        <f t="shared" si="178"/>
        <v/>
      </c>
      <c r="AG344" s="53"/>
      <c r="AH344" s="50" t="str">
        <f t="shared" si="179"/>
        <v/>
      </c>
      <c r="AI344" s="50" t="str">
        <f t="shared" si="180"/>
        <v/>
      </c>
      <c r="AJ344" s="53"/>
      <c r="AK344" s="50" t="str">
        <f t="shared" si="181"/>
        <v/>
      </c>
      <c r="AL344" s="50" t="str">
        <f t="shared" si="182"/>
        <v/>
      </c>
      <c r="AM344" s="50" t="str">
        <f t="shared" si="183"/>
        <v/>
      </c>
      <c r="AN344" s="50" t="str">
        <f t="shared" si="184"/>
        <v/>
      </c>
      <c r="AO344" s="50" t="str">
        <f t="shared" si="185"/>
        <v/>
      </c>
      <c r="AP344" s="50" t="str">
        <f t="shared" si="186"/>
        <v/>
      </c>
      <c r="AQ344" s="53"/>
      <c r="AR344" s="55" t="s">
        <v>15</v>
      </c>
      <c r="AS344" s="55"/>
      <c r="AT344" s="55"/>
      <c r="AU344" s="55"/>
      <c r="AV344" s="55"/>
      <c r="AW344" s="55"/>
      <c r="AX344" s="55"/>
    </row>
    <row r="345" spans="1:50" x14ac:dyDescent="0.25">
      <c r="A345" s="52">
        <f t="shared" si="160"/>
        <v>332</v>
      </c>
      <c r="B345" s="52" t="str">
        <f t="shared" si="187"/>
        <v/>
      </c>
      <c r="C345" s="8" t="str">
        <f t="shared" si="163"/>
        <v/>
      </c>
      <c r="D345" s="8" t="str">
        <f t="shared" si="164"/>
        <v/>
      </c>
      <c r="E345" s="53"/>
      <c r="F345" s="8" t="str">
        <f t="shared" si="165"/>
        <v/>
      </c>
      <c r="G345" s="8" t="str">
        <f t="shared" si="166"/>
        <v/>
      </c>
      <c r="H345" s="46" t="str">
        <f t="shared" si="161"/>
        <v/>
      </c>
      <c r="I345" s="47" t="str">
        <f t="shared" si="167"/>
        <v/>
      </c>
      <c r="J345" s="47" t="str">
        <f t="shared" si="168"/>
        <v/>
      </c>
      <c r="K345" s="46" t="str">
        <f t="shared" si="162"/>
        <v/>
      </c>
      <c r="L345" s="53"/>
      <c r="M345" s="54" t="str">
        <f>IF(A345&lt;=$B$5,IF(SUM($F$13:F344)&gt;0,SUMPRODUCT(((A345-$F$13:F344)^-$B$9)*($F$13:F344&gt;0)),0),"")</f>
        <v/>
      </c>
      <c r="N345" s="54" t="str">
        <f>IF(A345&lt;=$B$5,IF(SUM($G$13:G344)&gt;0,SUMPRODUCT(((A345-$G$13:G344)^-$B$9)*($G$13:G344&gt;0)),0),"")</f>
        <v/>
      </c>
      <c r="O345" s="49" t="str">
        <f t="shared" si="169"/>
        <v/>
      </c>
      <c r="P345" s="54" t="str">
        <f>IF(A345&lt;=$B$5,IF(SUM($I$13:I344)&lt;&gt;0,SUMPRODUCT(((A345-$I$13:I344)^-$B$9)*($I$13:I344&gt;0)),0),"")</f>
        <v/>
      </c>
      <c r="Q345" s="54" t="str">
        <f>IF(A345&lt;=$B$5,IF(SUM($J$13:J344)&gt;0,SUMPRODUCT(((A345-$J$13:J344)^-$B$9)*($J$13:J344&gt;0)),0),"")</f>
        <v/>
      </c>
      <c r="R345" s="49" t="str">
        <f t="shared" si="170"/>
        <v/>
      </c>
      <c r="S345" s="53"/>
      <c r="T345" s="54" t="str">
        <f t="shared" si="188"/>
        <v/>
      </c>
      <c r="U345" s="55" t="str">
        <f t="shared" si="189"/>
        <v/>
      </c>
      <c r="V345" s="49" t="str">
        <f t="shared" si="171"/>
        <v/>
      </c>
      <c r="W345" s="55" t="str">
        <f t="shared" si="190"/>
        <v/>
      </c>
      <c r="X345" s="55" t="str">
        <f t="shared" si="191"/>
        <v/>
      </c>
      <c r="Y345" s="49" t="str">
        <f t="shared" si="172"/>
        <v/>
      </c>
      <c r="Z345" s="53"/>
      <c r="AA345" s="50" t="str">
        <f t="shared" si="173"/>
        <v/>
      </c>
      <c r="AB345" s="50" t="str">
        <f t="shared" si="174"/>
        <v/>
      </c>
      <c r="AC345" s="51" t="str">
        <f t="shared" si="175"/>
        <v/>
      </c>
      <c r="AD345" s="50" t="str">
        <f t="shared" si="176"/>
        <v/>
      </c>
      <c r="AE345" s="50" t="str">
        <f t="shared" si="177"/>
        <v/>
      </c>
      <c r="AF345" s="51" t="str">
        <f t="shared" si="178"/>
        <v/>
      </c>
      <c r="AG345" s="53"/>
      <c r="AH345" s="50" t="str">
        <f t="shared" si="179"/>
        <v/>
      </c>
      <c r="AI345" s="50" t="str">
        <f t="shared" si="180"/>
        <v/>
      </c>
      <c r="AJ345" s="53"/>
      <c r="AK345" s="50" t="str">
        <f t="shared" si="181"/>
        <v/>
      </c>
      <c r="AL345" s="50" t="str">
        <f t="shared" si="182"/>
        <v/>
      </c>
      <c r="AM345" s="50" t="str">
        <f t="shared" si="183"/>
        <v/>
      </c>
      <c r="AN345" s="50" t="str">
        <f t="shared" si="184"/>
        <v/>
      </c>
      <c r="AO345" s="50" t="str">
        <f t="shared" si="185"/>
        <v/>
      </c>
      <c r="AP345" s="50" t="str">
        <f t="shared" si="186"/>
        <v/>
      </c>
      <c r="AQ345" s="53"/>
      <c r="AR345" s="55" t="s">
        <v>15</v>
      </c>
      <c r="AS345" s="55"/>
      <c r="AT345" s="55"/>
      <c r="AU345" s="55"/>
      <c r="AV345" s="55"/>
      <c r="AW345" s="55"/>
      <c r="AX345" s="55"/>
    </row>
    <row r="346" spans="1:50" x14ac:dyDescent="0.25">
      <c r="A346" s="52">
        <f t="shared" si="160"/>
        <v>333</v>
      </c>
      <c r="B346" s="52" t="str">
        <f t="shared" si="187"/>
        <v/>
      </c>
      <c r="C346" s="8" t="str">
        <f t="shared" si="163"/>
        <v/>
      </c>
      <c r="D346" s="8" t="str">
        <f t="shared" si="164"/>
        <v/>
      </c>
      <c r="E346" s="53"/>
      <c r="F346" s="8" t="str">
        <f t="shared" si="165"/>
        <v/>
      </c>
      <c r="G346" s="8" t="str">
        <f t="shared" si="166"/>
        <v/>
      </c>
      <c r="H346" s="46" t="str">
        <f t="shared" si="161"/>
        <v/>
      </c>
      <c r="I346" s="47" t="str">
        <f t="shared" si="167"/>
        <v/>
      </c>
      <c r="J346" s="47" t="str">
        <f t="shared" si="168"/>
        <v/>
      </c>
      <c r="K346" s="46" t="str">
        <f t="shared" si="162"/>
        <v/>
      </c>
      <c r="L346" s="53"/>
      <c r="M346" s="54" t="str">
        <f>IF(A346&lt;=$B$5,IF(SUM($F$13:F345)&gt;0,SUMPRODUCT(((A346-$F$13:F345)^-$B$9)*($F$13:F345&gt;0)),0),"")</f>
        <v/>
      </c>
      <c r="N346" s="54" t="str">
        <f>IF(A346&lt;=$B$5,IF(SUM($G$13:G345)&gt;0,SUMPRODUCT(((A346-$G$13:G345)^-$B$9)*($G$13:G345&gt;0)),0),"")</f>
        <v/>
      </c>
      <c r="O346" s="49" t="str">
        <f t="shared" si="169"/>
        <v/>
      </c>
      <c r="P346" s="54" t="str">
        <f>IF(A346&lt;=$B$5,IF(SUM($I$13:I345)&lt;&gt;0,SUMPRODUCT(((A346-$I$13:I345)^-$B$9)*($I$13:I345&gt;0)),0),"")</f>
        <v/>
      </c>
      <c r="Q346" s="54" t="str">
        <f>IF(A346&lt;=$B$5,IF(SUM($J$13:J345)&gt;0,SUMPRODUCT(((A346-$J$13:J345)^-$B$9)*($J$13:J345&gt;0)),0),"")</f>
        <v/>
      </c>
      <c r="R346" s="49" t="str">
        <f t="shared" si="170"/>
        <v/>
      </c>
      <c r="S346" s="53"/>
      <c r="T346" s="54" t="str">
        <f t="shared" si="188"/>
        <v/>
      </c>
      <c r="U346" s="55" t="str">
        <f t="shared" si="189"/>
        <v/>
      </c>
      <c r="V346" s="49" t="str">
        <f t="shared" si="171"/>
        <v/>
      </c>
      <c r="W346" s="55" t="str">
        <f t="shared" si="190"/>
        <v/>
      </c>
      <c r="X346" s="55" t="str">
        <f t="shared" si="191"/>
        <v/>
      </c>
      <c r="Y346" s="49" t="str">
        <f t="shared" si="172"/>
        <v/>
      </c>
      <c r="Z346" s="53"/>
      <c r="AA346" s="50" t="str">
        <f t="shared" si="173"/>
        <v/>
      </c>
      <c r="AB346" s="50" t="str">
        <f t="shared" si="174"/>
        <v/>
      </c>
      <c r="AC346" s="51" t="str">
        <f t="shared" si="175"/>
        <v/>
      </c>
      <c r="AD346" s="50" t="str">
        <f t="shared" si="176"/>
        <v/>
      </c>
      <c r="AE346" s="50" t="str">
        <f t="shared" si="177"/>
        <v/>
      </c>
      <c r="AF346" s="51" t="str">
        <f t="shared" si="178"/>
        <v/>
      </c>
      <c r="AG346" s="53"/>
      <c r="AH346" s="50" t="str">
        <f t="shared" si="179"/>
        <v/>
      </c>
      <c r="AI346" s="50" t="str">
        <f t="shared" si="180"/>
        <v/>
      </c>
      <c r="AJ346" s="53"/>
      <c r="AK346" s="50" t="str">
        <f t="shared" si="181"/>
        <v/>
      </c>
      <c r="AL346" s="50" t="str">
        <f t="shared" si="182"/>
        <v/>
      </c>
      <c r="AM346" s="50" t="str">
        <f t="shared" si="183"/>
        <v/>
      </c>
      <c r="AN346" s="50" t="str">
        <f t="shared" si="184"/>
        <v/>
      </c>
      <c r="AO346" s="50" t="str">
        <f t="shared" si="185"/>
        <v/>
      </c>
      <c r="AP346" s="50" t="str">
        <f t="shared" si="186"/>
        <v/>
      </c>
      <c r="AQ346" s="53"/>
      <c r="AR346" s="55" t="s">
        <v>15</v>
      </c>
      <c r="AS346" s="55"/>
      <c r="AT346" s="55"/>
      <c r="AU346" s="55"/>
      <c r="AV346" s="55"/>
      <c r="AW346" s="55"/>
      <c r="AX346" s="55"/>
    </row>
    <row r="347" spans="1:50" x14ac:dyDescent="0.25">
      <c r="A347" s="52">
        <f t="shared" si="160"/>
        <v>334</v>
      </c>
      <c r="B347" s="52" t="str">
        <f t="shared" si="187"/>
        <v/>
      </c>
      <c r="C347" s="8" t="str">
        <f t="shared" si="163"/>
        <v/>
      </c>
      <c r="D347" s="8" t="str">
        <f t="shared" si="164"/>
        <v/>
      </c>
      <c r="E347" s="53"/>
      <c r="F347" s="8" t="str">
        <f t="shared" si="165"/>
        <v/>
      </c>
      <c r="G347" s="8" t="str">
        <f t="shared" si="166"/>
        <v/>
      </c>
      <c r="H347" s="46" t="str">
        <f t="shared" si="161"/>
        <v/>
      </c>
      <c r="I347" s="47" t="str">
        <f t="shared" si="167"/>
        <v/>
      </c>
      <c r="J347" s="47" t="str">
        <f t="shared" si="168"/>
        <v/>
      </c>
      <c r="K347" s="46" t="str">
        <f t="shared" si="162"/>
        <v/>
      </c>
      <c r="L347" s="53"/>
      <c r="M347" s="54" t="str">
        <f>IF(A347&lt;=$B$5,IF(SUM($F$13:F346)&gt;0,SUMPRODUCT(((A347-$F$13:F346)^-$B$9)*($F$13:F346&gt;0)),0),"")</f>
        <v/>
      </c>
      <c r="N347" s="54" t="str">
        <f>IF(A347&lt;=$B$5,IF(SUM($G$13:G346)&gt;0,SUMPRODUCT(((A347-$G$13:G346)^-$B$9)*($G$13:G346&gt;0)),0),"")</f>
        <v/>
      </c>
      <c r="O347" s="49" t="str">
        <f t="shared" si="169"/>
        <v/>
      </c>
      <c r="P347" s="54" t="str">
        <f>IF(A347&lt;=$B$5,IF(SUM($I$13:I346)&lt;&gt;0,SUMPRODUCT(((A347-$I$13:I346)^-$B$9)*($I$13:I346&gt;0)),0),"")</f>
        <v/>
      </c>
      <c r="Q347" s="54" t="str">
        <f>IF(A347&lt;=$B$5,IF(SUM($J$13:J346)&gt;0,SUMPRODUCT(((A347-$J$13:J346)^-$B$9)*($J$13:J346&gt;0)),0),"")</f>
        <v/>
      </c>
      <c r="R347" s="49" t="str">
        <f t="shared" si="170"/>
        <v/>
      </c>
      <c r="S347" s="53"/>
      <c r="T347" s="54" t="str">
        <f t="shared" si="188"/>
        <v/>
      </c>
      <c r="U347" s="55" t="str">
        <f t="shared" si="189"/>
        <v/>
      </c>
      <c r="V347" s="49" t="str">
        <f t="shared" si="171"/>
        <v/>
      </c>
      <c r="W347" s="55" t="str">
        <f t="shared" si="190"/>
        <v/>
      </c>
      <c r="X347" s="55" t="str">
        <f t="shared" si="191"/>
        <v/>
      </c>
      <c r="Y347" s="49" t="str">
        <f t="shared" si="172"/>
        <v/>
      </c>
      <c r="Z347" s="53"/>
      <c r="AA347" s="50" t="str">
        <f t="shared" si="173"/>
        <v/>
      </c>
      <c r="AB347" s="50" t="str">
        <f t="shared" si="174"/>
        <v/>
      </c>
      <c r="AC347" s="51" t="str">
        <f t="shared" si="175"/>
        <v/>
      </c>
      <c r="AD347" s="50" t="str">
        <f t="shared" si="176"/>
        <v/>
      </c>
      <c r="AE347" s="50" t="str">
        <f t="shared" si="177"/>
        <v/>
      </c>
      <c r="AF347" s="51" t="str">
        <f t="shared" si="178"/>
        <v/>
      </c>
      <c r="AG347" s="53"/>
      <c r="AH347" s="50" t="str">
        <f t="shared" si="179"/>
        <v/>
      </c>
      <c r="AI347" s="50" t="str">
        <f t="shared" si="180"/>
        <v/>
      </c>
      <c r="AJ347" s="53"/>
      <c r="AK347" s="50" t="str">
        <f t="shared" si="181"/>
        <v/>
      </c>
      <c r="AL347" s="50" t="str">
        <f t="shared" si="182"/>
        <v/>
      </c>
      <c r="AM347" s="50" t="str">
        <f t="shared" si="183"/>
        <v/>
      </c>
      <c r="AN347" s="50" t="str">
        <f t="shared" si="184"/>
        <v/>
      </c>
      <c r="AO347" s="50" t="str">
        <f t="shared" si="185"/>
        <v/>
      </c>
      <c r="AP347" s="50" t="str">
        <f t="shared" si="186"/>
        <v/>
      </c>
      <c r="AQ347" s="53"/>
      <c r="AR347" s="55" t="s">
        <v>15</v>
      </c>
      <c r="AS347" s="55"/>
      <c r="AT347" s="55"/>
      <c r="AU347" s="55"/>
      <c r="AV347" s="55"/>
      <c r="AW347" s="55"/>
      <c r="AX347" s="55"/>
    </row>
    <row r="348" spans="1:50" x14ac:dyDescent="0.25">
      <c r="A348" s="52">
        <f t="shared" si="160"/>
        <v>335</v>
      </c>
      <c r="B348" s="52" t="str">
        <f t="shared" si="187"/>
        <v/>
      </c>
      <c r="C348" s="8" t="str">
        <f t="shared" si="163"/>
        <v/>
      </c>
      <c r="D348" s="8" t="str">
        <f t="shared" si="164"/>
        <v/>
      </c>
      <c r="E348" s="53"/>
      <c r="F348" s="8" t="str">
        <f t="shared" si="165"/>
        <v/>
      </c>
      <c r="G348" s="8" t="str">
        <f t="shared" si="166"/>
        <v/>
      </c>
      <c r="H348" s="46" t="str">
        <f t="shared" si="161"/>
        <v/>
      </c>
      <c r="I348" s="47" t="str">
        <f t="shared" si="167"/>
        <v/>
      </c>
      <c r="J348" s="47" t="str">
        <f t="shared" si="168"/>
        <v/>
      </c>
      <c r="K348" s="46" t="str">
        <f t="shared" si="162"/>
        <v/>
      </c>
      <c r="L348" s="53"/>
      <c r="M348" s="54" t="str">
        <f>IF(A348&lt;=$B$5,IF(SUM($F$13:F347)&gt;0,SUMPRODUCT(((A348-$F$13:F347)^-$B$9)*($F$13:F347&gt;0)),0),"")</f>
        <v/>
      </c>
      <c r="N348" s="54" t="str">
        <f>IF(A348&lt;=$B$5,IF(SUM($G$13:G347)&gt;0,SUMPRODUCT(((A348-$G$13:G347)^-$B$9)*($G$13:G347&gt;0)),0),"")</f>
        <v/>
      </c>
      <c r="O348" s="49" t="str">
        <f t="shared" si="169"/>
        <v/>
      </c>
      <c r="P348" s="54" t="str">
        <f>IF(A348&lt;=$B$5,IF(SUM($I$13:I347)&lt;&gt;0,SUMPRODUCT(((A348-$I$13:I347)^-$B$9)*($I$13:I347&gt;0)),0),"")</f>
        <v/>
      </c>
      <c r="Q348" s="54" t="str">
        <f>IF(A348&lt;=$B$5,IF(SUM($J$13:J347)&gt;0,SUMPRODUCT(((A348-$J$13:J347)^-$B$9)*($J$13:J347&gt;0)),0),"")</f>
        <v/>
      </c>
      <c r="R348" s="49" t="str">
        <f t="shared" si="170"/>
        <v/>
      </c>
      <c r="S348" s="53"/>
      <c r="T348" s="54" t="str">
        <f t="shared" si="188"/>
        <v/>
      </c>
      <c r="U348" s="55" t="str">
        <f t="shared" si="189"/>
        <v/>
      </c>
      <c r="V348" s="49" t="str">
        <f t="shared" si="171"/>
        <v/>
      </c>
      <c r="W348" s="55" t="str">
        <f t="shared" si="190"/>
        <v/>
      </c>
      <c r="X348" s="55" t="str">
        <f t="shared" si="191"/>
        <v/>
      </c>
      <c r="Y348" s="49" t="str">
        <f t="shared" si="172"/>
        <v/>
      </c>
      <c r="Z348" s="53"/>
      <c r="AA348" s="50" t="str">
        <f t="shared" si="173"/>
        <v/>
      </c>
      <c r="AB348" s="50" t="str">
        <f t="shared" si="174"/>
        <v/>
      </c>
      <c r="AC348" s="51" t="str">
        <f t="shared" si="175"/>
        <v/>
      </c>
      <c r="AD348" s="50" t="str">
        <f t="shared" si="176"/>
        <v/>
      </c>
      <c r="AE348" s="50" t="str">
        <f t="shared" si="177"/>
        <v/>
      </c>
      <c r="AF348" s="51" t="str">
        <f t="shared" si="178"/>
        <v/>
      </c>
      <c r="AG348" s="53"/>
      <c r="AH348" s="50" t="str">
        <f t="shared" si="179"/>
        <v/>
      </c>
      <c r="AI348" s="50" t="str">
        <f t="shared" si="180"/>
        <v/>
      </c>
      <c r="AJ348" s="53"/>
      <c r="AK348" s="50" t="str">
        <f t="shared" si="181"/>
        <v/>
      </c>
      <c r="AL348" s="50" t="str">
        <f t="shared" si="182"/>
        <v/>
      </c>
      <c r="AM348" s="50" t="str">
        <f t="shared" si="183"/>
        <v/>
      </c>
      <c r="AN348" s="50" t="str">
        <f t="shared" si="184"/>
        <v/>
      </c>
      <c r="AO348" s="50" t="str">
        <f t="shared" si="185"/>
        <v/>
      </c>
      <c r="AP348" s="50" t="str">
        <f t="shared" si="186"/>
        <v/>
      </c>
      <c r="AQ348" s="53"/>
      <c r="AR348" s="55" t="s">
        <v>15</v>
      </c>
      <c r="AS348" s="55"/>
      <c r="AT348" s="55"/>
      <c r="AU348" s="55"/>
      <c r="AV348" s="55"/>
      <c r="AW348" s="55"/>
      <c r="AX348" s="55"/>
    </row>
    <row r="349" spans="1:50" x14ac:dyDescent="0.25">
      <c r="A349" s="52">
        <f t="shared" si="160"/>
        <v>336</v>
      </c>
      <c r="B349" s="52" t="str">
        <f t="shared" si="187"/>
        <v/>
      </c>
      <c r="C349" s="8" t="str">
        <f t="shared" si="163"/>
        <v/>
      </c>
      <c r="D349" s="8" t="str">
        <f t="shared" si="164"/>
        <v/>
      </c>
      <c r="E349" s="53"/>
      <c r="F349" s="8" t="str">
        <f t="shared" si="165"/>
        <v/>
      </c>
      <c r="G349" s="8" t="str">
        <f t="shared" si="166"/>
        <v/>
      </c>
      <c r="H349" s="46" t="str">
        <f t="shared" si="161"/>
        <v/>
      </c>
      <c r="I349" s="47" t="str">
        <f t="shared" si="167"/>
        <v/>
      </c>
      <c r="J349" s="47" t="str">
        <f t="shared" si="168"/>
        <v/>
      </c>
      <c r="K349" s="46" t="str">
        <f t="shared" si="162"/>
        <v/>
      </c>
      <c r="L349" s="53"/>
      <c r="M349" s="54" t="str">
        <f>IF(A349&lt;=$B$5,IF(SUM($F$13:F348)&gt;0,SUMPRODUCT(((A349-$F$13:F348)^-$B$9)*($F$13:F348&gt;0)),0),"")</f>
        <v/>
      </c>
      <c r="N349" s="54" t="str">
        <f>IF(A349&lt;=$B$5,IF(SUM($G$13:G348)&gt;0,SUMPRODUCT(((A349-$G$13:G348)^-$B$9)*($G$13:G348&gt;0)),0),"")</f>
        <v/>
      </c>
      <c r="O349" s="49" t="str">
        <f t="shared" si="169"/>
        <v/>
      </c>
      <c r="P349" s="54" t="str">
        <f>IF(A349&lt;=$B$5,IF(SUM($I$13:I348)&lt;&gt;0,SUMPRODUCT(((A349-$I$13:I348)^-$B$9)*($I$13:I348&gt;0)),0),"")</f>
        <v/>
      </c>
      <c r="Q349" s="54" t="str">
        <f>IF(A349&lt;=$B$5,IF(SUM($J$13:J348)&gt;0,SUMPRODUCT(((A349-$J$13:J348)^-$B$9)*($J$13:J348&gt;0)),0),"")</f>
        <v/>
      </c>
      <c r="R349" s="49" t="str">
        <f t="shared" si="170"/>
        <v/>
      </c>
      <c r="S349" s="53"/>
      <c r="T349" s="54" t="str">
        <f t="shared" si="188"/>
        <v/>
      </c>
      <c r="U349" s="55" t="str">
        <f t="shared" si="189"/>
        <v/>
      </c>
      <c r="V349" s="49" t="str">
        <f t="shared" si="171"/>
        <v/>
      </c>
      <c r="W349" s="55" t="str">
        <f t="shared" si="190"/>
        <v/>
      </c>
      <c r="X349" s="55" t="str">
        <f t="shared" si="191"/>
        <v/>
      </c>
      <c r="Y349" s="49" t="str">
        <f t="shared" si="172"/>
        <v/>
      </c>
      <c r="Z349" s="53"/>
      <c r="AA349" s="50" t="str">
        <f t="shared" si="173"/>
        <v/>
      </c>
      <c r="AB349" s="50" t="str">
        <f t="shared" si="174"/>
        <v/>
      </c>
      <c r="AC349" s="51" t="str">
        <f t="shared" si="175"/>
        <v/>
      </c>
      <c r="AD349" s="50" t="str">
        <f t="shared" si="176"/>
        <v/>
      </c>
      <c r="AE349" s="50" t="str">
        <f t="shared" si="177"/>
        <v/>
      </c>
      <c r="AF349" s="51" t="str">
        <f t="shared" si="178"/>
        <v/>
      </c>
      <c r="AG349" s="53"/>
      <c r="AH349" s="50" t="str">
        <f t="shared" si="179"/>
        <v/>
      </c>
      <c r="AI349" s="50" t="str">
        <f t="shared" si="180"/>
        <v/>
      </c>
      <c r="AJ349" s="53"/>
      <c r="AK349" s="50" t="str">
        <f t="shared" si="181"/>
        <v/>
      </c>
      <c r="AL349" s="50" t="str">
        <f t="shared" si="182"/>
        <v/>
      </c>
      <c r="AM349" s="50" t="str">
        <f t="shared" si="183"/>
        <v/>
      </c>
      <c r="AN349" s="50" t="str">
        <f t="shared" si="184"/>
        <v/>
      </c>
      <c r="AO349" s="50" t="str">
        <f t="shared" si="185"/>
        <v/>
      </c>
      <c r="AP349" s="50" t="str">
        <f t="shared" si="186"/>
        <v/>
      </c>
      <c r="AQ349" s="53"/>
      <c r="AR349" s="55" t="s">
        <v>15</v>
      </c>
      <c r="AS349" s="55"/>
      <c r="AT349" s="55"/>
      <c r="AU349" s="55"/>
      <c r="AV349" s="55"/>
      <c r="AW349" s="55"/>
      <c r="AX349" s="55"/>
    </row>
    <row r="350" spans="1:50" x14ac:dyDescent="0.25">
      <c r="A350" s="52">
        <f t="shared" si="160"/>
        <v>337</v>
      </c>
      <c r="B350" s="52" t="str">
        <f t="shared" si="187"/>
        <v/>
      </c>
      <c r="C350" s="8" t="str">
        <f t="shared" si="163"/>
        <v/>
      </c>
      <c r="D350" s="8" t="str">
        <f t="shared" si="164"/>
        <v/>
      </c>
      <c r="E350" s="53"/>
      <c r="F350" s="8" t="str">
        <f t="shared" si="165"/>
        <v/>
      </c>
      <c r="G350" s="8" t="str">
        <f t="shared" si="166"/>
        <v/>
      </c>
      <c r="H350" s="46" t="str">
        <f t="shared" si="161"/>
        <v/>
      </c>
      <c r="I350" s="47" t="str">
        <f t="shared" si="167"/>
        <v/>
      </c>
      <c r="J350" s="47" t="str">
        <f t="shared" si="168"/>
        <v/>
      </c>
      <c r="K350" s="46" t="str">
        <f t="shared" si="162"/>
        <v/>
      </c>
      <c r="L350" s="53"/>
      <c r="M350" s="54" t="str">
        <f>IF(A350&lt;=$B$5,IF(SUM($F$13:F349)&gt;0,SUMPRODUCT(((A350-$F$13:F349)^-$B$9)*($F$13:F349&gt;0)),0),"")</f>
        <v/>
      </c>
      <c r="N350" s="54" t="str">
        <f>IF(A350&lt;=$B$5,IF(SUM($G$13:G349)&gt;0,SUMPRODUCT(((A350-$G$13:G349)^-$B$9)*($G$13:G349&gt;0)),0),"")</f>
        <v/>
      </c>
      <c r="O350" s="49" t="str">
        <f t="shared" si="169"/>
        <v/>
      </c>
      <c r="P350" s="54" t="str">
        <f>IF(A350&lt;=$B$5,IF(SUM($I$13:I349)&lt;&gt;0,SUMPRODUCT(((A350-$I$13:I349)^-$B$9)*($I$13:I349&gt;0)),0),"")</f>
        <v/>
      </c>
      <c r="Q350" s="54" t="str">
        <f>IF(A350&lt;=$B$5,IF(SUM($J$13:J349)&gt;0,SUMPRODUCT(((A350-$J$13:J349)^-$B$9)*($J$13:J349&gt;0)),0),"")</f>
        <v/>
      </c>
      <c r="R350" s="49" t="str">
        <f t="shared" si="170"/>
        <v/>
      </c>
      <c r="S350" s="53"/>
      <c r="T350" s="54" t="str">
        <f t="shared" si="188"/>
        <v/>
      </c>
      <c r="U350" s="55" t="str">
        <f t="shared" si="189"/>
        <v/>
      </c>
      <c r="V350" s="49" t="str">
        <f t="shared" si="171"/>
        <v/>
      </c>
      <c r="W350" s="55" t="str">
        <f t="shared" si="190"/>
        <v/>
      </c>
      <c r="X350" s="55" t="str">
        <f t="shared" si="191"/>
        <v/>
      </c>
      <c r="Y350" s="49" t="str">
        <f t="shared" si="172"/>
        <v/>
      </c>
      <c r="Z350" s="53"/>
      <c r="AA350" s="50" t="str">
        <f t="shared" si="173"/>
        <v/>
      </c>
      <c r="AB350" s="50" t="str">
        <f t="shared" si="174"/>
        <v/>
      </c>
      <c r="AC350" s="51" t="str">
        <f t="shared" si="175"/>
        <v/>
      </c>
      <c r="AD350" s="50" t="str">
        <f t="shared" si="176"/>
        <v/>
      </c>
      <c r="AE350" s="50" t="str">
        <f t="shared" si="177"/>
        <v/>
      </c>
      <c r="AF350" s="51" t="str">
        <f t="shared" si="178"/>
        <v/>
      </c>
      <c r="AG350" s="53"/>
      <c r="AH350" s="50" t="str">
        <f t="shared" si="179"/>
        <v/>
      </c>
      <c r="AI350" s="50" t="str">
        <f t="shared" si="180"/>
        <v/>
      </c>
      <c r="AJ350" s="53"/>
      <c r="AK350" s="50" t="str">
        <f t="shared" si="181"/>
        <v/>
      </c>
      <c r="AL350" s="50" t="str">
        <f t="shared" si="182"/>
        <v/>
      </c>
      <c r="AM350" s="50" t="str">
        <f t="shared" si="183"/>
        <v/>
      </c>
      <c r="AN350" s="50" t="str">
        <f t="shared" si="184"/>
        <v/>
      </c>
      <c r="AO350" s="50" t="str">
        <f t="shared" si="185"/>
        <v/>
      </c>
      <c r="AP350" s="50" t="str">
        <f t="shared" si="186"/>
        <v/>
      </c>
      <c r="AQ350" s="53"/>
      <c r="AR350" s="55" t="s">
        <v>15</v>
      </c>
      <c r="AS350" s="55"/>
      <c r="AT350" s="55"/>
      <c r="AU350" s="55"/>
      <c r="AV350" s="55"/>
      <c r="AW350" s="55"/>
      <c r="AX350" s="55"/>
    </row>
    <row r="351" spans="1:50" x14ac:dyDescent="0.25">
      <c r="A351" s="52">
        <f t="shared" si="160"/>
        <v>338</v>
      </c>
      <c r="B351" s="52" t="str">
        <f t="shared" si="187"/>
        <v/>
      </c>
      <c r="C351" s="8" t="str">
        <f t="shared" si="163"/>
        <v/>
      </c>
      <c r="D351" s="8" t="str">
        <f t="shared" si="164"/>
        <v/>
      </c>
      <c r="E351" s="53"/>
      <c r="F351" s="8" t="str">
        <f t="shared" si="165"/>
        <v/>
      </c>
      <c r="G351" s="8" t="str">
        <f t="shared" si="166"/>
        <v/>
      </c>
      <c r="H351" s="46" t="str">
        <f t="shared" si="161"/>
        <v/>
      </c>
      <c r="I351" s="47" t="str">
        <f t="shared" si="167"/>
        <v/>
      </c>
      <c r="J351" s="47" t="str">
        <f t="shared" si="168"/>
        <v/>
      </c>
      <c r="K351" s="46" t="str">
        <f t="shared" si="162"/>
        <v/>
      </c>
      <c r="L351" s="53"/>
      <c r="M351" s="54" t="str">
        <f>IF(A351&lt;=$B$5,IF(SUM($F$13:F350)&gt;0,SUMPRODUCT(((A351-$F$13:F350)^-$B$9)*($F$13:F350&gt;0)),0),"")</f>
        <v/>
      </c>
      <c r="N351" s="54" t="str">
        <f>IF(A351&lt;=$B$5,IF(SUM($G$13:G350)&gt;0,SUMPRODUCT(((A351-$G$13:G350)^-$B$9)*($G$13:G350&gt;0)),0),"")</f>
        <v/>
      </c>
      <c r="O351" s="49" t="str">
        <f t="shared" si="169"/>
        <v/>
      </c>
      <c r="P351" s="54" t="str">
        <f>IF(A351&lt;=$B$5,IF(SUM($I$13:I350)&lt;&gt;0,SUMPRODUCT(((A351-$I$13:I350)^-$B$9)*($I$13:I350&gt;0)),0),"")</f>
        <v/>
      </c>
      <c r="Q351" s="54" t="str">
        <f>IF(A351&lt;=$B$5,IF(SUM($J$13:J350)&gt;0,SUMPRODUCT(((A351-$J$13:J350)^-$B$9)*($J$13:J350&gt;0)),0),"")</f>
        <v/>
      </c>
      <c r="R351" s="49" t="str">
        <f t="shared" si="170"/>
        <v/>
      </c>
      <c r="S351" s="53"/>
      <c r="T351" s="54" t="str">
        <f t="shared" si="188"/>
        <v/>
      </c>
      <c r="U351" s="55" t="str">
        <f t="shared" si="189"/>
        <v/>
      </c>
      <c r="V351" s="49" t="str">
        <f t="shared" si="171"/>
        <v/>
      </c>
      <c r="W351" s="55" t="str">
        <f t="shared" si="190"/>
        <v/>
      </c>
      <c r="X351" s="55" t="str">
        <f t="shared" si="191"/>
        <v/>
      </c>
      <c r="Y351" s="49" t="str">
        <f t="shared" si="172"/>
        <v/>
      </c>
      <c r="Z351" s="53"/>
      <c r="AA351" s="50" t="str">
        <f t="shared" si="173"/>
        <v/>
      </c>
      <c r="AB351" s="50" t="str">
        <f t="shared" si="174"/>
        <v/>
      </c>
      <c r="AC351" s="51" t="str">
        <f t="shared" si="175"/>
        <v/>
      </c>
      <c r="AD351" s="50" t="str">
        <f t="shared" si="176"/>
        <v/>
      </c>
      <c r="AE351" s="50" t="str">
        <f t="shared" si="177"/>
        <v/>
      </c>
      <c r="AF351" s="51" t="str">
        <f t="shared" si="178"/>
        <v/>
      </c>
      <c r="AG351" s="53"/>
      <c r="AH351" s="50" t="str">
        <f t="shared" si="179"/>
        <v/>
      </c>
      <c r="AI351" s="50" t="str">
        <f t="shared" si="180"/>
        <v/>
      </c>
      <c r="AJ351" s="53"/>
      <c r="AK351" s="50" t="str">
        <f t="shared" si="181"/>
        <v/>
      </c>
      <c r="AL351" s="50" t="str">
        <f t="shared" si="182"/>
        <v/>
      </c>
      <c r="AM351" s="50" t="str">
        <f t="shared" si="183"/>
        <v/>
      </c>
      <c r="AN351" s="50" t="str">
        <f t="shared" si="184"/>
        <v/>
      </c>
      <c r="AO351" s="50" t="str">
        <f t="shared" si="185"/>
        <v/>
      </c>
      <c r="AP351" s="50" t="str">
        <f t="shared" si="186"/>
        <v/>
      </c>
      <c r="AQ351" s="53"/>
      <c r="AR351" s="55" t="s">
        <v>15</v>
      </c>
      <c r="AS351" s="55"/>
      <c r="AT351" s="55"/>
      <c r="AU351" s="55"/>
      <c r="AV351" s="55"/>
      <c r="AW351" s="55"/>
      <c r="AX351" s="55"/>
    </row>
    <row r="352" spans="1:50" x14ac:dyDescent="0.25">
      <c r="A352" s="52">
        <f t="shared" si="160"/>
        <v>339</v>
      </c>
      <c r="B352" s="52" t="str">
        <f t="shared" si="187"/>
        <v/>
      </c>
      <c r="C352" s="8" t="str">
        <f t="shared" si="163"/>
        <v/>
      </c>
      <c r="D352" s="8" t="str">
        <f t="shared" si="164"/>
        <v/>
      </c>
      <c r="E352" s="53"/>
      <c r="F352" s="8" t="str">
        <f t="shared" si="165"/>
        <v/>
      </c>
      <c r="G352" s="8" t="str">
        <f t="shared" si="166"/>
        <v/>
      </c>
      <c r="H352" s="46" t="str">
        <f t="shared" si="161"/>
        <v/>
      </c>
      <c r="I352" s="47" t="str">
        <f t="shared" si="167"/>
        <v/>
      </c>
      <c r="J352" s="47" t="str">
        <f t="shared" si="168"/>
        <v/>
      </c>
      <c r="K352" s="46" t="str">
        <f t="shared" si="162"/>
        <v/>
      </c>
      <c r="L352" s="53"/>
      <c r="M352" s="54" t="str">
        <f>IF(A352&lt;=$B$5,IF(SUM($F$13:F351)&gt;0,SUMPRODUCT(((A352-$F$13:F351)^-$B$9)*($F$13:F351&gt;0)),0),"")</f>
        <v/>
      </c>
      <c r="N352" s="54" t="str">
        <f>IF(A352&lt;=$B$5,IF(SUM($G$13:G351)&gt;0,SUMPRODUCT(((A352-$G$13:G351)^-$B$9)*($G$13:G351&gt;0)),0),"")</f>
        <v/>
      </c>
      <c r="O352" s="49" t="str">
        <f t="shared" si="169"/>
        <v/>
      </c>
      <c r="P352" s="54" t="str">
        <f>IF(A352&lt;=$B$5,IF(SUM($I$13:I351)&lt;&gt;0,SUMPRODUCT(((A352-$I$13:I351)^-$B$9)*($I$13:I351&gt;0)),0),"")</f>
        <v/>
      </c>
      <c r="Q352" s="54" t="str">
        <f>IF(A352&lt;=$B$5,IF(SUM($J$13:J351)&gt;0,SUMPRODUCT(((A352-$J$13:J351)^-$B$9)*($J$13:J351&gt;0)),0),"")</f>
        <v/>
      </c>
      <c r="R352" s="49" t="str">
        <f t="shared" si="170"/>
        <v/>
      </c>
      <c r="S352" s="53"/>
      <c r="T352" s="54" t="str">
        <f t="shared" si="188"/>
        <v/>
      </c>
      <c r="U352" s="55" t="str">
        <f t="shared" si="189"/>
        <v/>
      </c>
      <c r="V352" s="49" t="str">
        <f t="shared" si="171"/>
        <v/>
      </c>
      <c r="W352" s="55" t="str">
        <f t="shared" si="190"/>
        <v/>
      </c>
      <c r="X352" s="55" t="str">
        <f t="shared" si="191"/>
        <v/>
      </c>
      <c r="Y352" s="49" t="str">
        <f t="shared" si="172"/>
        <v/>
      </c>
      <c r="Z352" s="53"/>
      <c r="AA352" s="50" t="str">
        <f t="shared" si="173"/>
        <v/>
      </c>
      <c r="AB352" s="50" t="str">
        <f t="shared" si="174"/>
        <v/>
      </c>
      <c r="AC352" s="51" t="str">
        <f t="shared" si="175"/>
        <v/>
      </c>
      <c r="AD352" s="50" t="str">
        <f t="shared" si="176"/>
        <v/>
      </c>
      <c r="AE352" s="50" t="str">
        <f t="shared" si="177"/>
        <v/>
      </c>
      <c r="AF352" s="51" t="str">
        <f t="shared" si="178"/>
        <v/>
      </c>
      <c r="AG352" s="53"/>
      <c r="AH352" s="50" t="str">
        <f t="shared" si="179"/>
        <v/>
      </c>
      <c r="AI352" s="50" t="str">
        <f t="shared" si="180"/>
        <v/>
      </c>
      <c r="AJ352" s="53"/>
      <c r="AK352" s="50" t="str">
        <f t="shared" si="181"/>
        <v/>
      </c>
      <c r="AL352" s="50" t="str">
        <f t="shared" si="182"/>
        <v/>
      </c>
      <c r="AM352" s="50" t="str">
        <f t="shared" si="183"/>
        <v/>
      </c>
      <c r="AN352" s="50" t="str">
        <f t="shared" si="184"/>
        <v/>
      </c>
      <c r="AO352" s="50" t="str">
        <f t="shared" si="185"/>
        <v/>
      </c>
      <c r="AP352" s="50" t="str">
        <f t="shared" si="186"/>
        <v/>
      </c>
      <c r="AQ352" s="53"/>
      <c r="AR352" s="55" t="s">
        <v>15</v>
      </c>
      <c r="AS352" s="55"/>
      <c r="AT352" s="55"/>
      <c r="AU352" s="55"/>
      <c r="AV352" s="55"/>
      <c r="AW352" s="55"/>
      <c r="AX352" s="55"/>
    </row>
    <row r="353" spans="1:50" x14ac:dyDescent="0.25">
      <c r="A353" s="52">
        <f t="shared" si="160"/>
        <v>340</v>
      </c>
      <c r="B353" s="52" t="str">
        <f t="shared" si="187"/>
        <v/>
      </c>
      <c r="C353" s="8" t="str">
        <f t="shared" si="163"/>
        <v/>
      </c>
      <c r="D353" s="8" t="str">
        <f t="shared" si="164"/>
        <v/>
      </c>
      <c r="E353" s="53"/>
      <c r="F353" s="8" t="str">
        <f t="shared" si="165"/>
        <v/>
      </c>
      <c r="G353" s="8" t="str">
        <f t="shared" si="166"/>
        <v/>
      </c>
      <c r="H353" s="46" t="str">
        <f t="shared" si="161"/>
        <v/>
      </c>
      <c r="I353" s="47" t="str">
        <f t="shared" si="167"/>
        <v/>
      </c>
      <c r="J353" s="47" t="str">
        <f t="shared" si="168"/>
        <v/>
      </c>
      <c r="K353" s="46" t="str">
        <f t="shared" si="162"/>
        <v/>
      </c>
      <c r="L353" s="53"/>
      <c r="M353" s="54" t="str">
        <f>IF(A353&lt;=$B$5,IF(SUM($F$13:F352)&gt;0,SUMPRODUCT(((A353-$F$13:F352)^-$B$9)*($F$13:F352&gt;0)),0),"")</f>
        <v/>
      </c>
      <c r="N353" s="54" t="str">
        <f>IF(A353&lt;=$B$5,IF(SUM($G$13:G352)&gt;0,SUMPRODUCT(((A353-$G$13:G352)^-$B$9)*($G$13:G352&gt;0)),0),"")</f>
        <v/>
      </c>
      <c r="O353" s="49" t="str">
        <f t="shared" si="169"/>
        <v/>
      </c>
      <c r="P353" s="54" t="str">
        <f>IF(A353&lt;=$B$5,IF(SUM($I$13:I352)&lt;&gt;0,SUMPRODUCT(((A353-$I$13:I352)^-$B$9)*($I$13:I352&gt;0)),0),"")</f>
        <v/>
      </c>
      <c r="Q353" s="54" t="str">
        <f>IF(A353&lt;=$B$5,IF(SUM($J$13:J352)&gt;0,SUMPRODUCT(((A353-$J$13:J352)^-$B$9)*($J$13:J352&gt;0)),0),"")</f>
        <v/>
      </c>
      <c r="R353" s="49" t="str">
        <f t="shared" si="170"/>
        <v/>
      </c>
      <c r="S353" s="53"/>
      <c r="T353" s="54" t="str">
        <f t="shared" si="188"/>
        <v/>
      </c>
      <c r="U353" s="55" t="str">
        <f t="shared" si="189"/>
        <v/>
      </c>
      <c r="V353" s="49" t="str">
        <f t="shared" si="171"/>
        <v/>
      </c>
      <c r="W353" s="55" t="str">
        <f t="shared" si="190"/>
        <v/>
      </c>
      <c r="X353" s="55" t="str">
        <f t="shared" si="191"/>
        <v/>
      </c>
      <c r="Y353" s="49" t="str">
        <f t="shared" si="172"/>
        <v/>
      </c>
      <c r="Z353" s="53"/>
      <c r="AA353" s="50" t="str">
        <f t="shared" si="173"/>
        <v/>
      </c>
      <c r="AB353" s="50" t="str">
        <f t="shared" si="174"/>
        <v/>
      </c>
      <c r="AC353" s="51" t="str">
        <f t="shared" si="175"/>
        <v/>
      </c>
      <c r="AD353" s="50" t="str">
        <f t="shared" si="176"/>
        <v/>
      </c>
      <c r="AE353" s="50" t="str">
        <f t="shared" si="177"/>
        <v/>
      </c>
      <c r="AF353" s="51" t="str">
        <f t="shared" si="178"/>
        <v/>
      </c>
      <c r="AG353" s="53"/>
      <c r="AH353" s="50" t="str">
        <f t="shared" si="179"/>
        <v/>
      </c>
      <c r="AI353" s="50" t="str">
        <f t="shared" si="180"/>
        <v/>
      </c>
      <c r="AJ353" s="53"/>
      <c r="AK353" s="50" t="str">
        <f t="shared" si="181"/>
        <v/>
      </c>
      <c r="AL353" s="50" t="str">
        <f t="shared" si="182"/>
        <v/>
      </c>
      <c r="AM353" s="50" t="str">
        <f t="shared" si="183"/>
        <v/>
      </c>
      <c r="AN353" s="50" t="str">
        <f t="shared" si="184"/>
        <v/>
      </c>
      <c r="AO353" s="50" t="str">
        <f t="shared" si="185"/>
        <v/>
      </c>
      <c r="AP353" s="50" t="str">
        <f t="shared" si="186"/>
        <v/>
      </c>
      <c r="AQ353" s="53"/>
      <c r="AR353" s="55" t="s">
        <v>15</v>
      </c>
      <c r="AS353" s="55"/>
      <c r="AT353" s="55"/>
      <c r="AU353" s="55"/>
      <c r="AV353" s="55"/>
      <c r="AW353" s="55"/>
      <c r="AX353" s="55"/>
    </row>
    <row r="354" spans="1:50" x14ac:dyDescent="0.25">
      <c r="A354" s="52">
        <f t="shared" si="160"/>
        <v>341</v>
      </c>
      <c r="B354" s="52" t="str">
        <f t="shared" si="187"/>
        <v/>
      </c>
      <c r="C354" s="8" t="str">
        <f t="shared" si="163"/>
        <v/>
      </c>
      <c r="D354" s="8" t="str">
        <f t="shared" si="164"/>
        <v/>
      </c>
      <c r="E354" s="53"/>
      <c r="F354" s="8" t="str">
        <f t="shared" si="165"/>
        <v/>
      </c>
      <c r="G354" s="8" t="str">
        <f t="shared" si="166"/>
        <v/>
      </c>
      <c r="H354" s="46" t="str">
        <f t="shared" si="161"/>
        <v/>
      </c>
      <c r="I354" s="47" t="str">
        <f t="shared" si="167"/>
        <v/>
      </c>
      <c r="J354" s="47" t="str">
        <f t="shared" si="168"/>
        <v/>
      </c>
      <c r="K354" s="46" t="str">
        <f t="shared" si="162"/>
        <v/>
      </c>
      <c r="L354" s="53"/>
      <c r="M354" s="54" t="str">
        <f>IF(A354&lt;=$B$5,IF(SUM($F$13:F353)&gt;0,SUMPRODUCT(((A354-$F$13:F353)^-$B$9)*($F$13:F353&gt;0)),0),"")</f>
        <v/>
      </c>
      <c r="N354" s="54" t="str">
        <f>IF(A354&lt;=$B$5,IF(SUM($G$13:G353)&gt;0,SUMPRODUCT(((A354-$G$13:G353)^-$B$9)*($G$13:G353&gt;0)),0),"")</f>
        <v/>
      </c>
      <c r="O354" s="49" t="str">
        <f t="shared" si="169"/>
        <v/>
      </c>
      <c r="P354" s="54" t="str">
        <f>IF(A354&lt;=$B$5,IF(SUM($I$13:I353)&lt;&gt;0,SUMPRODUCT(((A354-$I$13:I353)^-$B$9)*($I$13:I353&gt;0)),0),"")</f>
        <v/>
      </c>
      <c r="Q354" s="54" t="str">
        <f>IF(A354&lt;=$B$5,IF(SUM($J$13:J353)&gt;0,SUMPRODUCT(((A354-$J$13:J353)^-$B$9)*($J$13:J353&gt;0)),0),"")</f>
        <v/>
      </c>
      <c r="R354" s="49" t="str">
        <f t="shared" si="170"/>
        <v/>
      </c>
      <c r="S354" s="53"/>
      <c r="T354" s="54" t="str">
        <f t="shared" si="188"/>
        <v/>
      </c>
      <c r="U354" s="55" t="str">
        <f t="shared" si="189"/>
        <v/>
      </c>
      <c r="V354" s="49" t="str">
        <f t="shared" si="171"/>
        <v/>
      </c>
      <c r="W354" s="55" t="str">
        <f t="shared" si="190"/>
        <v/>
      </c>
      <c r="X354" s="55" t="str">
        <f t="shared" si="191"/>
        <v/>
      </c>
      <c r="Y354" s="49" t="str">
        <f t="shared" si="172"/>
        <v/>
      </c>
      <c r="Z354" s="53"/>
      <c r="AA354" s="50" t="str">
        <f t="shared" si="173"/>
        <v/>
      </c>
      <c r="AB354" s="50" t="str">
        <f t="shared" si="174"/>
        <v/>
      </c>
      <c r="AC354" s="51" t="str">
        <f t="shared" si="175"/>
        <v/>
      </c>
      <c r="AD354" s="50" t="str">
        <f t="shared" si="176"/>
        <v/>
      </c>
      <c r="AE354" s="50" t="str">
        <f t="shared" si="177"/>
        <v/>
      </c>
      <c r="AF354" s="51" t="str">
        <f t="shared" si="178"/>
        <v/>
      </c>
      <c r="AG354" s="53"/>
      <c r="AH354" s="50" t="str">
        <f t="shared" si="179"/>
        <v/>
      </c>
      <c r="AI354" s="50" t="str">
        <f t="shared" si="180"/>
        <v/>
      </c>
      <c r="AJ354" s="53"/>
      <c r="AK354" s="50" t="str">
        <f t="shared" si="181"/>
        <v/>
      </c>
      <c r="AL354" s="50" t="str">
        <f t="shared" si="182"/>
        <v/>
      </c>
      <c r="AM354" s="50" t="str">
        <f t="shared" si="183"/>
        <v/>
      </c>
      <c r="AN354" s="50" t="str">
        <f t="shared" si="184"/>
        <v/>
      </c>
      <c r="AO354" s="50" t="str">
        <f t="shared" si="185"/>
        <v/>
      </c>
      <c r="AP354" s="50" t="str">
        <f t="shared" si="186"/>
        <v/>
      </c>
      <c r="AQ354" s="53"/>
      <c r="AR354" s="55" t="s">
        <v>15</v>
      </c>
      <c r="AS354" s="55"/>
      <c r="AT354" s="55"/>
      <c r="AU354" s="55"/>
      <c r="AV354" s="55"/>
      <c r="AW354" s="55"/>
      <c r="AX354" s="55"/>
    </row>
    <row r="355" spans="1:50" x14ac:dyDescent="0.25">
      <c r="A355" s="52">
        <f t="shared" si="160"/>
        <v>342</v>
      </c>
      <c r="B355" s="52" t="str">
        <f t="shared" si="187"/>
        <v/>
      </c>
      <c r="C355" s="8" t="str">
        <f t="shared" si="163"/>
        <v/>
      </c>
      <c r="D355" s="8" t="str">
        <f t="shared" si="164"/>
        <v/>
      </c>
      <c r="E355" s="53"/>
      <c r="F355" s="8" t="str">
        <f t="shared" si="165"/>
        <v/>
      </c>
      <c r="G355" s="8" t="str">
        <f t="shared" si="166"/>
        <v/>
      </c>
      <c r="H355" s="46" t="str">
        <f t="shared" si="161"/>
        <v/>
      </c>
      <c r="I355" s="47" t="str">
        <f t="shared" si="167"/>
        <v/>
      </c>
      <c r="J355" s="47" t="str">
        <f t="shared" si="168"/>
        <v/>
      </c>
      <c r="K355" s="46" t="str">
        <f t="shared" si="162"/>
        <v/>
      </c>
      <c r="L355" s="53"/>
      <c r="M355" s="54" t="str">
        <f>IF(A355&lt;=$B$5,IF(SUM($F$13:F354)&gt;0,SUMPRODUCT(((A355-$F$13:F354)^-$B$9)*($F$13:F354&gt;0)),0),"")</f>
        <v/>
      </c>
      <c r="N355" s="54" t="str">
        <f>IF(A355&lt;=$B$5,IF(SUM($G$13:G354)&gt;0,SUMPRODUCT(((A355-$G$13:G354)^-$B$9)*($G$13:G354&gt;0)),0),"")</f>
        <v/>
      </c>
      <c r="O355" s="49" t="str">
        <f t="shared" si="169"/>
        <v/>
      </c>
      <c r="P355" s="54" t="str">
        <f>IF(A355&lt;=$B$5,IF(SUM($I$13:I354)&lt;&gt;0,SUMPRODUCT(((A355-$I$13:I354)^-$B$9)*($I$13:I354&gt;0)),0),"")</f>
        <v/>
      </c>
      <c r="Q355" s="54" t="str">
        <f>IF(A355&lt;=$B$5,IF(SUM($J$13:J354)&gt;0,SUMPRODUCT(((A355-$J$13:J354)^-$B$9)*($J$13:J354&gt;0)),0),"")</f>
        <v/>
      </c>
      <c r="R355" s="49" t="str">
        <f t="shared" si="170"/>
        <v/>
      </c>
      <c r="S355" s="53"/>
      <c r="T355" s="54" t="str">
        <f t="shared" si="188"/>
        <v/>
      </c>
      <c r="U355" s="55" t="str">
        <f t="shared" si="189"/>
        <v/>
      </c>
      <c r="V355" s="49" t="str">
        <f t="shared" si="171"/>
        <v/>
      </c>
      <c r="W355" s="55" t="str">
        <f t="shared" si="190"/>
        <v/>
      </c>
      <c r="X355" s="55" t="str">
        <f t="shared" si="191"/>
        <v/>
      </c>
      <c r="Y355" s="49" t="str">
        <f t="shared" si="172"/>
        <v/>
      </c>
      <c r="Z355" s="53"/>
      <c r="AA355" s="50" t="str">
        <f t="shared" si="173"/>
        <v/>
      </c>
      <c r="AB355" s="50" t="str">
        <f t="shared" si="174"/>
        <v/>
      </c>
      <c r="AC355" s="51" t="str">
        <f t="shared" si="175"/>
        <v/>
      </c>
      <c r="AD355" s="50" t="str">
        <f t="shared" si="176"/>
        <v/>
      </c>
      <c r="AE355" s="50" t="str">
        <f t="shared" si="177"/>
        <v/>
      </c>
      <c r="AF355" s="51" t="str">
        <f t="shared" si="178"/>
        <v/>
      </c>
      <c r="AG355" s="53"/>
      <c r="AH355" s="50" t="str">
        <f t="shared" si="179"/>
        <v/>
      </c>
      <c r="AI355" s="50" t="str">
        <f t="shared" si="180"/>
        <v/>
      </c>
      <c r="AJ355" s="53"/>
      <c r="AK355" s="50" t="str">
        <f t="shared" si="181"/>
        <v/>
      </c>
      <c r="AL355" s="50" t="str">
        <f t="shared" si="182"/>
        <v/>
      </c>
      <c r="AM355" s="50" t="str">
        <f t="shared" si="183"/>
        <v/>
      </c>
      <c r="AN355" s="50" t="str">
        <f t="shared" si="184"/>
        <v/>
      </c>
      <c r="AO355" s="50" t="str">
        <f t="shared" si="185"/>
        <v/>
      </c>
      <c r="AP355" s="50" t="str">
        <f t="shared" si="186"/>
        <v/>
      </c>
      <c r="AQ355" s="53"/>
      <c r="AR355" s="55" t="s">
        <v>15</v>
      </c>
      <c r="AS355" s="55"/>
      <c r="AT355" s="55"/>
      <c r="AU355" s="55"/>
      <c r="AV355" s="55"/>
      <c r="AW355" s="55"/>
      <c r="AX355" s="55"/>
    </row>
    <row r="356" spans="1:50" x14ac:dyDescent="0.25">
      <c r="A356" s="52">
        <f t="shared" si="160"/>
        <v>343</v>
      </c>
      <c r="B356" s="52" t="str">
        <f t="shared" si="187"/>
        <v/>
      </c>
      <c r="C356" s="8" t="str">
        <f t="shared" si="163"/>
        <v/>
      </c>
      <c r="D356" s="8" t="str">
        <f t="shared" si="164"/>
        <v/>
      </c>
      <c r="E356" s="53"/>
      <c r="F356" s="8" t="str">
        <f t="shared" si="165"/>
        <v/>
      </c>
      <c r="G356" s="8" t="str">
        <f t="shared" si="166"/>
        <v/>
      </c>
      <c r="H356" s="46" t="str">
        <f t="shared" si="161"/>
        <v/>
      </c>
      <c r="I356" s="47" t="str">
        <f t="shared" si="167"/>
        <v/>
      </c>
      <c r="J356" s="47" t="str">
        <f t="shared" si="168"/>
        <v/>
      </c>
      <c r="K356" s="46" t="str">
        <f t="shared" si="162"/>
        <v/>
      </c>
      <c r="L356" s="53"/>
      <c r="M356" s="54" t="str">
        <f>IF(A356&lt;=$B$5,IF(SUM($F$13:F355)&gt;0,SUMPRODUCT(((A356-$F$13:F355)^-$B$9)*($F$13:F355&gt;0)),0),"")</f>
        <v/>
      </c>
      <c r="N356" s="54" t="str">
        <f>IF(A356&lt;=$B$5,IF(SUM($G$13:G355)&gt;0,SUMPRODUCT(((A356-$G$13:G355)^-$B$9)*($G$13:G355&gt;0)),0),"")</f>
        <v/>
      </c>
      <c r="O356" s="49" t="str">
        <f t="shared" si="169"/>
        <v/>
      </c>
      <c r="P356" s="54" t="str">
        <f>IF(A356&lt;=$B$5,IF(SUM($I$13:I355)&lt;&gt;0,SUMPRODUCT(((A356-$I$13:I355)^-$B$9)*($I$13:I355&gt;0)),0),"")</f>
        <v/>
      </c>
      <c r="Q356" s="54" t="str">
        <f>IF(A356&lt;=$B$5,IF(SUM($J$13:J355)&gt;0,SUMPRODUCT(((A356-$J$13:J355)^-$B$9)*($J$13:J355&gt;0)),0),"")</f>
        <v/>
      </c>
      <c r="R356" s="49" t="str">
        <f t="shared" si="170"/>
        <v/>
      </c>
      <c r="S356" s="53"/>
      <c r="T356" s="54" t="str">
        <f t="shared" si="188"/>
        <v/>
      </c>
      <c r="U356" s="55" t="str">
        <f t="shared" si="189"/>
        <v/>
      </c>
      <c r="V356" s="49" t="str">
        <f t="shared" si="171"/>
        <v/>
      </c>
      <c r="W356" s="55" t="str">
        <f t="shared" si="190"/>
        <v/>
      </c>
      <c r="X356" s="55" t="str">
        <f t="shared" si="191"/>
        <v/>
      </c>
      <c r="Y356" s="49" t="str">
        <f t="shared" si="172"/>
        <v/>
      </c>
      <c r="Z356" s="53"/>
      <c r="AA356" s="50" t="str">
        <f t="shared" si="173"/>
        <v/>
      </c>
      <c r="AB356" s="50" t="str">
        <f t="shared" si="174"/>
        <v/>
      </c>
      <c r="AC356" s="51" t="str">
        <f t="shared" si="175"/>
        <v/>
      </c>
      <c r="AD356" s="50" t="str">
        <f t="shared" si="176"/>
        <v/>
      </c>
      <c r="AE356" s="50" t="str">
        <f t="shared" si="177"/>
        <v/>
      </c>
      <c r="AF356" s="51" t="str">
        <f t="shared" si="178"/>
        <v/>
      </c>
      <c r="AG356" s="53"/>
      <c r="AH356" s="50" t="str">
        <f t="shared" si="179"/>
        <v/>
      </c>
      <c r="AI356" s="50" t="str">
        <f t="shared" si="180"/>
        <v/>
      </c>
      <c r="AJ356" s="53"/>
      <c r="AK356" s="50" t="str">
        <f t="shared" si="181"/>
        <v/>
      </c>
      <c r="AL356" s="50" t="str">
        <f t="shared" si="182"/>
        <v/>
      </c>
      <c r="AM356" s="50" t="str">
        <f t="shared" si="183"/>
        <v/>
      </c>
      <c r="AN356" s="50" t="str">
        <f t="shared" si="184"/>
        <v/>
      </c>
      <c r="AO356" s="50" t="str">
        <f t="shared" si="185"/>
        <v/>
      </c>
      <c r="AP356" s="50" t="str">
        <f t="shared" si="186"/>
        <v/>
      </c>
      <c r="AQ356" s="53"/>
      <c r="AR356" s="55" t="s">
        <v>15</v>
      </c>
      <c r="AS356" s="55"/>
      <c r="AT356" s="55"/>
      <c r="AU356" s="55"/>
      <c r="AV356" s="55"/>
      <c r="AW356" s="55"/>
      <c r="AX356" s="55"/>
    </row>
    <row r="357" spans="1:50" x14ac:dyDescent="0.25">
      <c r="A357" s="52">
        <f t="shared" si="160"/>
        <v>344</v>
      </c>
      <c r="B357" s="52" t="str">
        <f t="shared" si="187"/>
        <v/>
      </c>
      <c r="C357" s="8" t="str">
        <f t="shared" si="163"/>
        <v/>
      </c>
      <c r="D357" s="8" t="str">
        <f t="shared" si="164"/>
        <v/>
      </c>
      <c r="E357" s="53"/>
      <c r="F357" s="8" t="str">
        <f t="shared" si="165"/>
        <v/>
      </c>
      <c r="G357" s="8" t="str">
        <f t="shared" si="166"/>
        <v/>
      </c>
      <c r="H357" s="46" t="str">
        <f t="shared" si="161"/>
        <v/>
      </c>
      <c r="I357" s="47" t="str">
        <f t="shared" si="167"/>
        <v/>
      </c>
      <c r="J357" s="47" t="str">
        <f t="shared" si="168"/>
        <v/>
      </c>
      <c r="K357" s="46" t="str">
        <f t="shared" si="162"/>
        <v/>
      </c>
      <c r="L357" s="53"/>
      <c r="M357" s="54" t="str">
        <f>IF(A357&lt;=$B$5,IF(SUM($F$13:F356)&gt;0,SUMPRODUCT(((A357-$F$13:F356)^-$B$9)*($F$13:F356&gt;0)),0),"")</f>
        <v/>
      </c>
      <c r="N357" s="54" t="str">
        <f>IF(A357&lt;=$B$5,IF(SUM($G$13:G356)&gt;0,SUMPRODUCT(((A357-$G$13:G356)^-$B$9)*($G$13:G356&gt;0)),0),"")</f>
        <v/>
      </c>
      <c r="O357" s="49" t="str">
        <f t="shared" si="169"/>
        <v/>
      </c>
      <c r="P357" s="54" t="str">
        <f>IF(A357&lt;=$B$5,IF(SUM($I$13:I356)&lt;&gt;0,SUMPRODUCT(((A357-$I$13:I356)^-$B$9)*($I$13:I356&gt;0)),0),"")</f>
        <v/>
      </c>
      <c r="Q357" s="54" t="str">
        <f>IF(A357&lt;=$B$5,IF(SUM($J$13:J356)&gt;0,SUMPRODUCT(((A357-$J$13:J356)^-$B$9)*($J$13:J356&gt;0)),0),"")</f>
        <v/>
      </c>
      <c r="R357" s="49" t="str">
        <f t="shared" si="170"/>
        <v/>
      </c>
      <c r="S357" s="53"/>
      <c r="T357" s="54" t="str">
        <f t="shared" si="188"/>
        <v/>
      </c>
      <c r="U357" s="55" t="str">
        <f t="shared" si="189"/>
        <v/>
      </c>
      <c r="V357" s="49" t="str">
        <f t="shared" si="171"/>
        <v/>
      </c>
      <c r="W357" s="55" t="str">
        <f t="shared" si="190"/>
        <v/>
      </c>
      <c r="X357" s="55" t="str">
        <f t="shared" si="191"/>
        <v/>
      </c>
      <c r="Y357" s="49" t="str">
        <f t="shared" si="172"/>
        <v/>
      </c>
      <c r="Z357" s="53"/>
      <c r="AA357" s="50" t="str">
        <f t="shared" si="173"/>
        <v/>
      </c>
      <c r="AB357" s="50" t="str">
        <f t="shared" si="174"/>
        <v/>
      </c>
      <c r="AC357" s="51" t="str">
        <f t="shared" si="175"/>
        <v/>
      </c>
      <c r="AD357" s="50" t="str">
        <f t="shared" si="176"/>
        <v/>
      </c>
      <c r="AE357" s="50" t="str">
        <f t="shared" si="177"/>
        <v/>
      </c>
      <c r="AF357" s="51" t="str">
        <f t="shared" si="178"/>
        <v/>
      </c>
      <c r="AG357" s="53"/>
      <c r="AH357" s="50" t="str">
        <f t="shared" si="179"/>
        <v/>
      </c>
      <c r="AI357" s="50" t="str">
        <f t="shared" si="180"/>
        <v/>
      </c>
      <c r="AJ357" s="53"/>
      <c r="AK357" s="50" t="str">
        <f t="shared" si="181"/>
        <v/>
      </c>
      <c r="AL357" s="50" t="str">
        <f t="shared" si="182"/>
        <v/>
      </c>
      <c r="AM357" s="50" t="str">
        <f t="shared" si="183"/>
        <v/>
      </c>
      <c r="AN357" s="50" t="str">
        <f t="shared" si="184"/>
        <v/>
      </c>
      <c r="AO357" s="50" t="str">
        <f t="shared" si="185"/>
        <v/>
      </c>
      <c r="AP357" s="50" t="str">
        <f t="shared" si="186"/>
        <v/>
      </c>
      <c r="AQ357" s="53"/>
      <c r="AR357" s="55" t="s">
        <v>15</v>
      </c>
      <c r="AS357" s="55"/>
      <c r="AT357" s="55"/>
      <c r="AU357" s="55"/>
      <c r="AV357" s="55"/>
      <c r="AW357" s="55"/>
      <c r="AX357" s="55"/>
    </row>
    <row r="358" spans="1:50" x14ac:dyDescent="0.25">
      <c r="A358" s="52">
        <f t="shared" si="160"/>
        <v>345</v>
      </c>
      <c r="B358" s="52" t="str">
        <f t="shared" si="187"/>
        <v/>
      </c>
      <c r="C358" s="8" t="str">
        <f t="shared" si="163"/>
        <v/>
      </c>
      <c r="D358" s="8" t="str">
        <f t="shared" si="164"/>
        <v/>
      </c>
      <c r="E358" s="53"/>
      <c r="F358" s="8" t="str">
        <f t="shared" si="165"/>
        <v/>
      </c>
      <c r="G358" s="8" t="str">
        <f t="shared" si="166"/>
        <v/>
      </c>
      <c r="H358" s="46" t="str">
        <f t="shared" si="161"/>
        <v/>
      </c>
      <c r="I358" s="47" t="str">
        <f t="shared" si="167"/>
        <v/>
      </c>
      <c r="J358" s="47" t="str">
        <f t="shared" si="168"/>
        <v/>
      </c>
      <c r="K358" s="46" t="str">
        <f t="shared" si="162"/>
        <v/>
      </c>
      <c r="L358" s="53"/>
      <c r="M358" s="54" t="str">
        <f>IF(A358&lt;=$B$5,IF(SUM($F$13:F357)&gt;0,SUMPRODUCT(((A358-$F$13:F357)^-$B$9)*($F$13:F357&gt;0)),0),"")</f>
        <v/>
      </c>
      <c r="N358" s="54" t="str">
        <f>IF(A358&lt;=$B$5,IF(SUM($G$13:G357)&gt;0,SUMPRODUCT(((A358-$G$13:G357)^-$B$9)*($G$13:G357&gt;0)),0),"")</f>
        <v/>
      </c>
      <c r="O358" s="49" t="str">
        <f t="shared" si="169"/>
        <v/>
      </c>
      <c r="P358" s="54" t="str">
        <f>IF(A358&lt;=$B$5,IF(SUM($I$13:I357)&lt;&gt;0,SUMPRODUCT(((A358-$I$13:I357)^-$B$9)*($I$13:I357&gt;0)),0),"")</f>
        <v/>
      </c>
      <c r="Q358" s="54" t="str">
        <f>IF(A358&lt;=$B$5,IF(SUM($J$13:J357)&gt;0,SUMPRODUCT(((A358-$J$13:J357)^-$B$9)*($J$13:J357&gt;0)),0),"")</f>
        <v/>
      </c>
      <c r="R358" s="49" t="str">
        <f t="shared" si="170"/>
        <v/>
      </c>
      <c r="S358" s="53"/>
      <c r="T358" s="54" t="str">
        <f t="shared" si="188"/>
        <v/>
      </c>
      <c r="U358" s="55" t="str">
        <f t="shared" si="189"/>
        <v/>
      </c>
      <c r="V358" s="49" t="str">
        <f t="shared" si="171"/>
        <v/>
      </c>
      <c r="W358" s="55" t="str">
        <f t="shared" si="190"/>
        <v/>
      </c>
      <c r="X358" s="55" t="str">
        <f t="shared" si="191"/>
        <v/>
      </c>
      <c r="Y358" s="49" t="str">
        <f t="shared" si="172"/>
        <v/>
      </c>
      <c r="Z358" s="53"/>
      <c r="AA358" s="50" t="str">
        <f t="shared" si="173"/>
        <v/>
      </c>
      <c r="AB358" s="50" t="str">
        <f t="shared" si="174"/>
        <v/>
      </c>
      <c r="AC358" s="51" t="str">
        <f t="shared" si="175"/>
        <v/>
      </c>
      <c r="AD358" s="50" t="str">
        <f t="shared" si="176"/>
        <v/>
      </c>
      <c r="AE358" s="50" t="str">
        <f t="shared" si="177"/>
        <v/>
      </c>
      <c r="AF358" s="51" t="str">
        <f t="shared" si="178"/>
        <v/>
      </c>
      <c r="AG358" s="53"/>
      <c r="AH358" s="50" t="str">
        <f t="shared" si="179"/>
        <v/>
      </c>
      <c r="AI358" s="50" t="str">
        <f t="shared" si="180"/>
        <v/>
      </c>
      <c r="AJ358" s="53"/>
      <c r="AK358" s="50" t="str">
        <f t="shared" si="181"/>
        <v/>
      </c>
      <c r="AL358" s="50" t="str">
        <f t="shared" si="182"/>
        <v/>
      </c>
      <c r="AM358" s="50" t="str">
        <f t="shared" si="183"/>
        <v/>
      </c>
      <c r="AN358" s="50" t="str">
        <f t="shared" si="184"/>
        <v/>
      </c>
      <c r="AO358" s="50" t="str">
        <f t="shared" si="185"/>
        <v/>
      </c>
      <c r="AP358" s="50" t="str">
        <f t="shared" si="186"/>
        <v/>
      </c>
      <c r="AQ358" s="53"/>
      <c r="AR358" s="55" t="s">
        <v>15</v>
      </c>
      <c r="AS358" s="55"/>
      <c r="AT358" s="55"/>
      <c r="AU358" s="55"/>
      <c r="AV358" s="55"/>
      <c r="AW358" s="55"/>
      <c r="AX358" s="55"/>
    </row>
    <row r="359" spans="1:50" x14ac:dyDescent="0.25">
      <c r="A359" s="52">
        <f t="shared" si="160"/>
        <v>346</v>
      </c>
      <c r="B359" s="52" t="str">
        <f t="shared" si="187"/>
        <v/>
      </c>
      <c r="C359" s="8" t="str">
        <f t="shared" si="163"/>
        <v/>
      </c>
      <c r="D359" s="8" t="str">
        <f t="shared" si="164"/>
        <v/>
      </c>
      <c r="E359" s="53"/>
      <c r="F359" s="8" t="str">
        <f t="shared" si="165"/>
        <v/>
      </c>
      <c r="G359" s="8" t="str">
        <f t="shared" si="166"/>
        <v/>
      </c>
      <c r="H359" s="46" t="str">
        <f t="shared" si="161"/>
        <v/>
      </c>
      <c r="I359" s="47" t="str">
        <f t="shared" si="167"/>
        <v/>
      </c>
      <c r="J359" s="47" t="str">
        <f t="shared" si="168"/>
        <v/>
      </c>
      <c r="K359" s="46" t="str">
        <f t="shared" si="162"/>
        <v/>
      </c>
      <c r="L359" s="53"/>
      <c r="M359" s="54" t="str">
        <f>IF(A359&lt;=$B$5,IF(SUM($F$13:F358)&gt;0,SUMPRODUCT(((A359-$F$13:F358)^-$B$9)*($F$13:F358&gt;0)),0),"")</f>
        <v/>
      </c>
      <c r="N359" s="54" t="str">
        <f>IF(A359&lt;=$B$5,IF(SUM($G$13:G358)&gt;0,SUMPRODUCT(((A359-$G$13:G358)^-$B$9)*($G$13:G358&gt;0)),0),"")</f>
        <v/>
      </c>
      <c r="O359" s="49" t="str">
        <f t="shared" si="169"/>
        <v/>
      </c>
      <c r="P359" s="54" t="str">
        <f>IF(A359&lt;=$B$5,IF(SUM($I$13:I358)&lt;&gt;0,SUMPRODUCT(((A359-$I$13:I358)^-$B$9)*($I$13:I358&gt;0)),0),"")</f>
        <v/>
      </c>
      <c r="Q359" s="54" t="str">
        <f>IF(A359&lt;=$B$5,IF(SUM($J$13:J358)&gt;0,SUMPRODUCT(((A359-$J$13:J358)^-$B$9)*($J$13:J358&gt;0)),0),"")</f>
        <v/>
      </c>
      <c r="R359" s="49" t="str">
        <f t="shared" si="170"/>
        <v/>
      </c>
      <c r="S359" s="53"/>
      <c r="T359" s="54" t="str">
        <f t="shared" si="188"/>
        <v/>
      </c>
      <c r="U359" s="55" t="str">
        <f t="shared" si="189"/>
        <v/>
      </c>
      <c r="V359" s="49" t="str">
        <f t="shared" si="171"/>
        <v/>
      </c>
      <c r="W359" s="55" t="str">
        <f t="shared" si="190"/>
        <v/>
      </c>
      <c r="X359" s="55" t="str">
        <f t="shared" si="191"/>
        <v/>
      </c>
      <c r="Y359" s="49" t="str">
        <f t="shared" si="172"/>
        <v/>
      </c>
      <c r="Z359" s="53"/>
      <c r="AA359" s="50" t="str">
        <f t="shared" si="173"/>
        <v/>
      </c>
      <c r="AB359" s="50" t="str">
        <f t="shared" si="174"/>
        <v/>
      </c>
      <c r="AC359" s="51" t="str">
        <f t="shared" si="175"/>
        <v/>
      </c>
      <c r="AD359" s="50" t="str">
        <f t="shared" si="176"/>
        <v/>
      </c>
      <c r="AE359" s="50" t="str">
        <f t="shared" si="177"/>
        <v/>
      </c>
      <c r="AF359" s="51" t="str">
        <f t="shared" si="178"/>
        <v/>
      </c>
      <c r="AG359" s="53"/>
      <c r="AH359" s="50" t="str">
        <f t="shared" si="179"/>
        <v/>
      </c>
      <c r="AI359" s="50" t="str">
        <f t="shared" si="180"/>
        <v/>
      </c>
      <c r="AJ359" s="53"/>
      <c r="AK359" s="50" t="str">
        <f t="shared" si="181"/>
        <v/>
      </c>
      <c r="AL359" s="50" t="str">
        <f t="shared" si="182"/>
        <v/>
      </c>
      <c r="AM359" s="50" t="str">
        <f t="shared" si="183"/>
        <v/>
      </c>
      <c r="AN359" s="50" t="str">
        <f t="shared" si="184"/>
        <v/>
      </c>
      <c r="AO359" s="50" t="str">
        <f t="shared" si="185"/>
        <v/>
      </c>
      <c r="AP359" s="50" t="str">
        <f t="shared" si="186"/>
        <v/>
      </c>
      <c r="AQ359" s="53"/>
      <c r="AR359" s="55" t="s">
        <v>15</v>
      </c>
      <c r="AS359" s="55"/>
      <c r="AT359" s="55"/>
      <c r="AU359" s="55"/>
      <c r="AV359" s="55"/>
      <c r="AW359" s="55"/>
      <c r="AX359" s="55"/>
    </row>
    <row r="360" spans="1:50" x14ac:dyDescent="0.25">
      <c r="A360" s="52">
        <f t="shared" si="160"/>
        <v>347</v>
      </c>
      <c r="B360" s="52" t="str">
        <f t="shared" si="187"/>
        <v/>
      </c>
      <c r="C360" s="8" t="str">
        <f t="shared" si="163"/>
        <v/>
      </c>
      <c r="D360" s="8" t="str">
        <f t="shared" si="164"/>
        <v/>
      </c>
      <c r="E360" s="53"/>
      <c r="F360" s="8" t="str">
        <f t="shared" si="165"/>
        <v/>
      </c>
      <c r="G360" s="8" t="str">
        <f t="shared" si="166"/>
        <v/>
      </c>
      <c r="H360" s="46" t="str">
        <f t="shared" si="161"/>
        <v/>
      </c>
      <c r="I360" s="47" t="str">
        <f t="shared" si="167"/>
        <v/>
      </c>
      <c r="J360" s="47" t="str">
        <f t="shared" si="168"/>
        <v/>
      </c>
      <c r="K360" s="46" t="str">
        <f t="shared" si="162"/>
        <v/>
      </c>
      <c r="L360" s="53"/>
      <c r="M360" s="54" t="str">
        <f>IF(A360&lt;=$B$5,IF(SUM($F$13:F359)&gt;0,SUMPRODUCT(((A360-$F$13:F359)^-$B$9)*($F$13:F359&gt;0)),0),"")</f>
        <v/>
      </c>
      <c r="N360" s="54" t="str">
        <f>IF(A360&lt;=$B$5,IF(SUM($G$13:G359)&gt;0,SUMPRODUCT(((A360-$G$13:G359)^-$B$9)*($G$13:G359&gt;0)),0),"")</f>
        <v/>
      </c>
      <c r="O360" s="49" t="str">
        <f t="shared" si="169"/>
        <v/>
      </c>
      <c r="P360" s="54" t="str">
        <f>IF(A360&lt;=$B$5,IF(SUM($I$13:I359)&lt;&gt;0,SUMPRODUCT(((A360-$I$13:I359)^-$B$9)*($I$13:I359&gt;0)),0),"")</f>
        <v/>
      </c>
      <c r="Q360" s="54" t="str">
        <f>IF(A360&lt;=$B$5,IF(SUM($J$13:J359)&gt;0,SUMPRODUCT(((A360-$J$13:J359)^-$B$9)*($J$13:J359&gt;0)),0),"")</f>
        <v/>
      </c>
      <c r="R360" s="49" t="str">
        <f t="shared" si="170"/>
        <v/>
      </c>
      <c r="S360" s="53"/>
      <c r="T360" s="54" t="str">
        <f t="shared" si="188"/>
        <v/>
      </c>
      <c r="U360" s="55" t="str">
        <f t="shared" si="189"/>
        <v/>
      </c>
      <c r="V360" s="49" t="str">
        <f t="shared" si="171"/>
        <v/>
      </c>
      <c r="W360" s="55" t="str">
        <f t="shared" si="190"/>
        <v/>
      </c>
      <c r="X360" s="55" t="str">
        <f t="shared" si="191"/>
        <v/>
      </c>
      <c r="Y360" s="49" t="str">
        <f t="shared" si="172"/>
        <v/>
      </c>
      <c r="Z360" s="53"/>
      <c r="AA360" s="50" t="str">
        <f t="shared" si="173"/>
        <v/>
      </c>
      <c r="AB360" s="50" t="str">
        <f t="shared" si="174"/>
        <v/>
      </c>
      <c r="AC360" s="51" t="str">
        <f t="shared" si="175"/>
        <v/>
      </c>
      <c r="AD360" s="50" t="str">
        <f t="shared" si="176"/>
        <v/>
      </c>
      <c r="AE360" s="50" t="str">
        <f t="shared" si="177"/>
        <v/>
      </c>
      <c r="AF360" s="51" t="str">
        <f t="shared" si="178"/>
        <v/>
      </c>
      <c r="AG360" s="53"/>
      <c r="AH360" s="50" t="str">
        <f t="shared" si="179"/>
        <v/>
      </c>
      <c r="AI360" s="50" t="str">
        <f t="shared" si="180"/>
        <v/>
      </c>
      <c r="AJ360" s="53"/>
      <c r="AK360" s="50" t="str">
        <f t="shared" si="181"/>
        <v/>
      </c>
      <c r="AL360" s="50" t="str">
        <f t="shared" si="182"/>
        <v/>
      </c>
      <c r="AM360" s="50" t="str">
        <f t="shared" si="183"/>
        <v/>
      </c>
      <c r="AN360" s="50" t="str">
        <f t="shared" si="184"/>
        <v/>
      </c>
      <c r="AO360" s="50" t="str">
        <f t="shared" si="185"/>
        <v/>
      </c>
      <c r="AP360" s="50" t="str">
        <f t="shared" si="186"/>
        <v/>
      </c>
      <c r="AQ360" s="53"/>
      <c r="AR360" s="55" t="s">
        <v>15</v>
      </c>
      <c r="AS360" s="55"/>
      <c r="AT360" s="55"/>
      <c r="AU360" s="55"/>
      <c r="AV360" s="55"/>
      <c r="AW360" s="55"/>
      <c r="AX360" s="55"/>
    </row>
    <row r="361" spans="1:50" x14ac:dyDescent="0.25">
      <c r="A361" s="52">
        <f t="shared" si="160"/>
        <v>348</v>
      </c>
      <c r="B361" s="52" t="str">
        <f t="shared" si="187"/>
        <v/>
      </c>
      <c r="C361" s="8" t="str">
        <f t="shared" si="163"/>
        <v/>
      </c>
      <c r="D361" s="8" t="str">
        <f t="shared" si="164"/>
        <v/>
      </c>
      <c r="E361" s="53"/>
      <c r="F361" s="8" t="str">
        <f t="shared" si="165"/>
        <v/>
      </c>
      <c r="G361" s="8" t="str">
        <f t="shared" si="166"/>
        <v/>
      </c>
      <c r="H361" s="46" t="str">
        <f t="shared" si="161"/>
        <v/>
      </c>
      <c r="I361" s="47" t="str">
        <f t="shared" si="167"/>
        <v/>
      </c>
      <c r="J361" s="47" t="str">
        <f t="shared" si="168"/>
        <v/>
      </c>
      <c r="K361" s="46" t="str">
        <f t="shared" si="162"/>
        <v/>
      </c>
      <c r="L361" s="53"/>
      <c r="M361" s="54" t="str">
        <f>IF(A361&lt;=$B$5,IF(SUM($F$13:F360)&gt;0,SUMPRODUCT(((A361-$F$13:F360)^-$B$9)*($F$13:F360&gt;0)),0),"")</f>
        <v/>
      </c>
      <c r="N361" s="54" t="str">
        <f>IF(A361&lt;=$B$5,IF(SUM($G$13:G360)&gt;0,SUMPRODUCT(((A361-$G$13:G360)^-$B$9)*($G$13:G360&gt;0)),0),"")</f>
        <v/>
      </c>
      <c r="O361" s="49" t="str">
        <f t="shared" si="169"/>
        <v/>
      </c>
      <c r="P361" s="54" t="str">
        <f>IF(A361&lt;=$B$5,IF(SUM($I$13:I360)&lt;&gt;0,SUMPRODUCT(((A361-$I$13:I360)^-$B$9)*($I$13:I360&gt;0)),0),"")</f>
        <v/>
      </c>
      <c r="Q361" s="54" t="str">
        <f>IF(A361&lt;=$B$5,IF(SUM($J$13:J360)&gt;0,SUMPRODUCT(((A361-$J$13:J360)^-$B$9)*($J$13:J360&gt;0)),0),"")</f>
        <v/>
      </c>
      <c r="R361" s="49" t="str">
        <f t="shared" si="170"/>
        <v/>
      </c>
      <c r="S361" s="53"/>
      <c r="T361" s="54" t="str">
        <f t="shared" si="188"/>
        <v/>
      </c>
      <c r="U361" s="55" t="str">
        <f t="shared" si="189"/>
        <v/>
      </c>
      <c r="V361" s="49" t="str">
        <f t="shared" si="171"/>
        <v/>
      </c>
      <c r="W361" s="55" t="str">
        <f t="shared" si="190"/>
        <v/>
      </c>
      <c r="X361" s="55" t="str">
        <f t="shared" si="191"/>
        <v/>
      </c>
      <c r="Y361" s="49" t="str">
        <f t="shared" si="172"/>
        <v/>
      </c>
      <c r="Z361" s="53"/>
      <c r="AA361" s="50" t="str">
        <f t="shared" si="173"/>
        <v/>
      </c>
      <c r="AB361" s="50" t="str">
        <f t="shared" si="174"/>
        <v/>
      </c>
      <c r="AC361" s="51" t="str">
        <f t="shared" si="175"/>
        <v/>
      </c>
      <c r="AD361" s="50" t="str">
        <f t="shared" si="176"/>
        <v/>
      </c>
      <c r="AE361" s="50" t="str">
        <f t="shared" si="177"/>
        <v/>
      </c>
      <c r="AF361" s="51" t="str">
        <f t="shared" si="178"/>
        <v/>
      </c>
      <c r="AG361" s="53"/>
      <c r="AH361" s="50" t="str">
        <f t="shared" si="179"/>
        <v/>
      </c>
      <c r="AI361" s="50" t="str">
        <f t="shared" si="180"/>
        <v/>
      </c>
      <c r="AJ361" s="53"/>
      <c r="AK361" s="50" t="str">
        <f t="shared" si="181"/>
        <v/>
      </c>
      <c r="AL361" s="50" t="str">
        <f t="shared" si="182"/>
        <v/>
      </c>
      <c r="AM361" s="50" t="str">
        <f t="shared" si="183"/>
        <v/>
      </c>
      <c r="AN361" s="50" t="str">
        <f t="shared" si="184"/>
        <v/>
      </c>
      <c r="AO361" s="50" t="str">
        <f t="shared" si="185"/>
        <v/>
      </c>
      <c r="AP361" s="50" t="str">
        <f t="shared" si="186"/>
        <v/>
      </c>
      <c r="AQ361" s="53"/>
      <c r="AR361" s="55" t="s">
        <v>15</v>
      </c>
      <c r="AS361" s="55"/>
      <c r="AT361" s="55"/>
      <c r="AU361" s="55"/>
      <c r="AV361" s="55"/>
      <c r="AW361" s="55"/>
      <c r="AX361" s="55"/>
    </row>
    <row r="362" spans="1:50" x14ac:dyDescent="0.25">
      <c r="A362" s="52">
        <f t="shared" si="160"/>
        <v>349</v>
      </c>
      <c r="B362" s="52" t="str">
        <f t="shared" si="187"/>
        <v/>
      </c>
      <c r="C362" s="8" t="str">
        <f t="shared" si="163"/>
        <v/>
      </c>
      <c r="D362" s="8" t="str">
        <f t="shared" si="164"/>
        <v/>
      </c>
      <c r="E362" s="53"/>
      <c r="F362" s="8" t="str">
        <f t="shared" si="165"/>
        <v/>
      </c>
      <c r="G362" s="8" t="str">
        <f t="shared" si="166"/>
        <v/>
      </c>
      <c r="H362" s="46" t="str">
        <f t="shared" si="161"/>
        <v/>
      </c>
      <c r="I362" s="47" t="str">
        <f t="shared" si="167"/>
        <v/>
      </c>
      <c r="J362" s="47" t="str">
        <f t="shared" si="168"/>
        <v/>
      </c>
      <c r="K362" s="46" t="str">
        <f t="shared" si="162"/>
        <v/>
      </c>
      <c r="L362" s="53"/>
      <c r="M362" s="54" t="str">
        <f>IF(A362&lt;=$B$5,IF(SUM($F$13:F361)&gt;0,SUMPRODUCT(((A362-$F$13:F361)^-$B$9)*($F$13:F361&gt;0)),0),"")</f>
        <v/>
      </c>
      <c r="N362" s="54" t="str">
        <f>IF(A362&lt;=$B$5,IF(SUM($G$13:G361)&gt;0,SUMPRODUCT(((A362-$G$13:G361)^-$B$9)*($G$13:G361&gt;0)),0),"")</f>
        <v/>
      </c>
      <c r="O362" s="49" t="str">
        <f t="shared" si="169"/>
        <v/>
      </c>
      <c r="P362" s="54" t="str">
        <f>IF(A362&lt;=$B$5,IF(SUM($I$13:I361)&lt;&gt;0,SUMPRODUCT(((A362-$I$13:I361)^-$B$9)*($I$13:I361&gt;0)),0),"")</f>
        <v/>
      </c>
      <c r="Q362" s="54" t="str">
        <f>IF(A362&lt;=$B$5,IF(SUM($J$13:J361)&gt;0,SUMPRODUCT(((A362-$J$13:J361)^-$B$9)*($J$13:J361&gt;0)),0),"")</f>
        <v/>
      </c>
      <c r="R362" s="49" t="str">
        <f t="shared" si="170"/>
        <v/>
      </c>
      <c r="S362" s="53"/>
      <c r="T362" s="54" t="str">
        <f t="shared" si="188"/>
        <v/>
      </c>
      <c r="U362" s="55" t="str">
        <f t="shared" si="189"/>
        <v/>
      </c>
      <c r="V362" s="49" t="str">
        <f t="shared" si="171"/>
        <v/>
      </c>
      <c r="W362" s="55" t="str">
        <f t="shared" si="190"/>
        <v/>
      </c>
      <c r="X362" s="55" t="str">
        <f t="shared" si="191"/>
        <v/>
      </c>
      <c r="Y362" s="49" t="str">
        <f t="shared" si="172"/>
        <v/>
      </c>
      <c r="Z362" s="53"/>
      <c r="AA362" s="50" t="str">
        <f t="shared" si="173"/>
        <v/>
      </c>
      <c r="AB362" s="50" t="str">
        <f t="shared" si="174"/>
        <v/>
      </c>
      <c r="AC362" s="51" t="str">
        <f t="shared" si="175"/>
        <v/>
      </c>
      <c r="AD362" s="50" t="str">
        <f t="shared" si="176"/>
        <v/>
      </c>
      <c r="AE362" s="50" t="str">
        <f t="shared" si="177"/>
        <v/>
      </c>
      <c r="AF362" s="51" t="str">
        <f t="shared" si="178"/>
        <v/>
      </c>
      <c r="AG362" s="53"/>
      <c r="AH362" s="50" t="str">
        <f t="shared" si="179"/>
        <v/>
      </c>
      <c r="AI362" s="50" t="str">
        <f t="shared" si="180"/>
        <v/>
      </c>
      <c r="AJ362" s="53"/>
      <c r="AK362" s="50" t="str">
        <f t="shared" si="181"/>
        <v/>
      </c>
      <c r="AL362" s="50" t="str">
        <f t="shared" si="182"/>
        <v/>
      </c>
      <c r="AM362" s="50" t="str">
        <f t="shared" si="183"/>
        <v/>
      </c>
      <c r="AN362" s="50" t="str">
        <f t="shared" si="184"/>
        <v/>
      </c>
      <c r="AO362" s="50" t="str">
        <f t="shared" si="185"/>
        <v/>
      </c>
      <c r="AP362" s="50" t="str">
        <f t="shared" si="186"/>
        <v/>
      </c>
      <c r="AQ362" s="53"/>
      <c r="AR362" s="55" t="s">
        <v>15</v>
      </c>
      <c r="AS362" s="55"/>
      <c r="AT362" s="55"/>
      <c r="AU362" s="55"/>
      <c r="AV362" s="55"/>
      <c r="AW362" s="55"/>
      <c r="AX362" s="55"/>
    </row>
    <row r="363" spans="1:50" x14ac:dyDescent="0.25">
      <c r="A363" s="52">
        <f t="shared" si="160"/>
        <v>350</v>
      </c>
      <c r="B363" s="52" t="str">
        <f t="shared" si="187"/>
        <v/>
      </c>
      <c r="C363" s="8" t="str">
        <f t="shared" si="163"/>
        <v/>
      </c>
      <c r="D363" s="8" t="str">
        <f t="shared" si="164"/>
        <v/>
      </c>
      <c r="E363" s="53"/>
      <c r="F363" s="8" t="str">
        <f t="shared" si="165"/>
        <v/>
      </c>
      <c r="G363" s="8" t="str">
        <f t="shared" si="166"/>
        <v/>
      </c>
      <c r="H363" s="46" t="str">
        <f t="shared" si="161"/>
        <v/>
      </c>
      <c r="I363" s="47" t="str">
        <f t="shared" si="167"/>
        <v/>
      </c>
      <c r="J363" s="47" t="str">
        <f t="shared" si="168"/>
        <v/>
      </c>
      <c r="K363" s="46" t="str">
        <f t="shared" si="162"/>
        <v/>
      </c>
      <c r="L363" s="53"/>
      <c r="M363" s="54" t="str">
        <f>IF(A363&lt;=$B$5,IF(SUM($F$13:F362)&gt;0,SUMPRODUCT(((A363-$F$13:F362)^-$B$9)*($F$13:F362&gt;0)),0),"")</f>
        <v/>
      </c>
      <c r="N363" s="54" t="str">
        <f>IF(A363&lt;=$B$5,IF(SUM($G$13:G362)&gt;0,SUMPRODUCT(((A363-$G$13:G362)^-$B$9)*($G$13:G362&gt;0)),0),"")</f>
        <v/>
      </c>
      <c r="O363" s="49" t="str">
        <f t="shared" si="169"/>
        <v/>
      </c>
      <c r="P363" s="54" t="str">
        <f>IF(A363&lt;=$B$5,IF(SUM($I$13:I362)&lt;&gt;0,SUMPRODUCT(((A363-$I$13:I362)^-$B$9)*($I$13:I362&gt;0)),0),"")</f>
        <v/>
      </c>
      <c r="Q363" s="54" t="str">
        <f>IF(A363&lt;=$B$5,IF(SUM($J$13:J362)&gt;0,SUMPRODUCT(((A363-$J$13:J362)^-$B$9)*($J$13:J362&gt;0)),0),"")</f>
        <v/>
      </c>
      <c r="R363" s="49" t="str">
        <f t="shared" si="170"/>
        <v/>
      </c>
      <c r="S363" s="53"/>
      <c r="T363" s="54" t="str">
        <f t="shared" si="188"/>
        <v/>
      </c>
      <c r="U363" s="55" t="str">
        <f t="shared" si="189"/>
        <v/>
      </c>
      <c r="V363" s="49" t="str">
        <f t="shared" si="171"/>
        <v/>
      </c>
      <c r="W363" s="55" t="str">
        <f t="shared" si="190"/>
        <v/>
      </c>
      <c r="X363" s="55" t="str">
        <f t="shared" si="191"/>
        <v/>
      </c>
      <c r="Y363" s="49" t="str">
        <f t="shared" si="172"/>
        <v/>
      </c>
      <c r="Z363" s="53"/>
      <c r="AA363" s="50" t="str">
        <f t="shared" si="173"/>
        <v/>
      </c>
      <c r="AB363" s="50" t="str">
        <f t="shared" si="174"/>
        <v/>
      </c>
      <c r="AC363" s="51" t="str">
        <f t="shared" si="175"/>
        <v/>
      </c>
      <c r="AD363" s="50" t="str">
        <f t="shared" si="176"/>
        <v/>
      </c>
      <c r="AE363" s="50" t="str">
        <f t="shared" si="177"/>
        <v/>
      </c>
      <c r="AF363" s="51" t="str">
        <f t="shared" si="178"/>
        <v/>
      </c>
      <c r="AG363" s="53"/>
      <c r="AH363" s="50" t="str">
        <f t="shared" si="179"/>
        <v/>
      </c>
      <c r="AI363" s="50" t="str">
        <f t="shared" si="180"/>
        <v/>
      </c>
      <c r="AJ363" s="53"/>
      <c r="AK363" s="50" t="str">
        <f t="shared" si="181"/>
        <v/>
      </c>
      <c r="AL363" s="50" t="str">
        <f t="shared" si="182"/>
        <v/>
      </c>
      <c r="AM363" s="50" t="str">
        <f t="shared" si="183"/>
        <v/>
      </c>
      <c r="AN363" s="50" t="str">
        <f t="shared" si="184"/>
        <v/>
      </c>
      <c r="AO363" s="50" t="str">
        <f t="shared" si="185"/>
        <v/>
      </c>
      <c r="AP363" s="50" t="str">
        <f t="shared" si="186"/>
        <v/>
      </c>
      <c r="AQ363" s="53"/>
      <c r="AR363" s="55" t="s">
        <v>15</v>
      </c>
      <c r="AS363" s="55"/>
      <c r="AT363" s="55"/>
      <c r="AU363" s="55"/>
      <c r="AV363" s="55"/>
      <c r="AW363" s="55"/>
      <c r="AX363" s="55"/>
    </row>
    <row r="364" spans="1:50" x14ac:dyDescent="0.25">
      <c r="A364" s="52">
        <f t="shared" si="160"/>
        <v>351</v>
      </c>
      <c r="B364" s="52" t="str">
        <f t="shared" si="187"/>
        <v/>
      </c>
      <c r="C364" s="8" t="str">
        <f t="shared" si="163"/>
        <v/>
      </c>
      <c r="D364" s="8" t="str">
        <f t="shared" si="164"/>
        <v/>
      </c>
      <c r="E364" s="53"/>
      <c r="F364" s="8" t="str">
        <f t="shared" si="165"/>
        <v/>
      </c>
      <c r="G364" s="8" t="str">
        <f t="shared" si="166"/>
        <v/>
      </c>
      <c r="H364" s="46" t="str">
        <f t="shared" si="161"/>
        <v/>
      </c>
      <c r="I364" s="47" t="str">
        <f t="shared" si="167"/>
        <v/>
      </c>
      <c r="J364" s="47" t="str">
        <f t="shared" si="168"/>
        <v/>
      </c>
      <c r="K364" s="46" t="str">
        <f t="shared" si="162"/>
        <v/>
      </c>
      <c r="L364" s="53"/>
      <c r="M364" s="54" t="str">
        <f>IF(A364&lt;=$B$5,IF(SUM($F$13:F363)&gt;0,SUMPRODUCT(((A364-$F$13:F363)^-$B$9)*($F$13:F363&gt;0)),0),"")</f>
        <v/>
      </c>
      <c r="N364" s="54" t="str">
        <f>IF(A364&lt;=$B$5,IF(SUM($G$13:G363)&gt;0,SUMPRODUCT(((A364-$G$13:G363)^-$B$9)*($G$13:G363&gt;0)),0),"")</f>
        <v/>
      </c>
      <c r="O364" s="49" t="str">
        <f t="shared" si="169"/>
        <v/>
      </c>
      <c r="P364" s="54" t="str">
        <f>IF(A364&lt;=$B$5,IF(SUM($I$13:I363)&lt;&gt;0,SUMPRODUCT(((A364-$I$13:I363)^-$B$9)*($I$13:I363&gt;0)),0),"")</f>
        <v/>
      </c>
      <c r="Q364" s="54" t="str">
        <f>IF(A364&lt;=$B$5,IF(SUM($J$13:J363)&gt;0,SUMPRODUCT(((A364-$J$13:J363)^-$B$9)*($J$13:J363&gt;0)),0),"")</f>
        <v/>
      </c>
      <c r="R364" s="49" t="str">
        <f t="shared" si="170"/>
        <v/>
      </c>
      <c r="S364" s="53"/>
      <c r="T364" s="54" t="str">
        <f t="shared" si="188"/>
        <v/>
      </c>
      <c r="U364" s="55" t="str">
        <f t="shared" si="189"/>
        <v/>
      </c>
      <c r="V364" s="49" t="str">
        <f t="shared" si="171"/>
        <v/>
      </c>
      <c r="W364" s="55" t="str">
        <f t="shared" si="190"/>
        <v/>
      </c>
      <c r="X364" s="55" t="str">
        <f t="shared" si="191"/>
        <v/>
      </c>
      <c r="Y364" s="49" t="str">
        <f t="shared" si="172"/>
        <v/>
      </c>
      <c r="Z364" s="53"/>
      <c r="AA364" s="50" t="str">
        <f t="shared" si="173"/>
        <v/>
      </c>
      <c r="AB364" s="50" t="str">
        <f t="shared" si="174"/>
        <v/>
      </c>
      <c r="AC364" s="51" t="str">
        <f t="shared" si="175"/>
        <v/>
      </c>
      <c r="AD364" s="50" t="str">
        <f t="shared" si="176"/>
        <v/>
      </c>
      <c r="AE364" s="50" t="str">
        <f t="shared" si="177"/>
        <v/>
      </c>
      <c r="AF364" s="51" t="str">
        <f t="shared" si="178"/>
        <v/>
      </c>
      <c r="AG364" s="53"/>
      <c r="AH364" s="50" t="str">
        <f t="shared" si="179"/>
        <v/>
      </c>
      <c r="AI364" s="50" t="str">
        <f t="shared" si="180"/>
        <v/>
      </c>
      <c r="AJ364" s="53"/>
      <c r="AK364" s="50" t="str">
        <f t="shared" si="181"/>
        <v/>
      </c>
      <c r="AL364" s="50" t="str">
        <f t="shared" si="182"/>
        <v/>
      </c>
      <c r="AM364" s="50" t="str">
        <f t="shared" si="183"/>
        <v/>
      </c>
      <c r="AN364" s="50" t="str">
        <f t="shared" si="184"/>
        <v/>
      </c>
      <c r="AO364" s="50" t="str">
        <f t="shared" si="185"/>
        <v/>
      </c>
      <c r="AP364" s="50" t="str">
        <f t="shared" si="186"/>
        <v/>
      </c>
      <c r="AQ364" s="53"/>
      <c r="AR364" s="55" t="s">
        <v>15</v>
      </c>
      <c r="AS364" s="55"/>
      <c r="AT364" s="55"/>
      <c r="AU364" s="55"/>
      <c r="AV364" s="55"/>
      <c r="AW364" s="55"/>
      <c r="AX364" s="55"/>
    </row>
    <row r="365" spans="1:50" x14ac:dyDescent="0.25">
      <c r="A365" s="52">
        <f t="shared" si="160"/>
        <v>352</v>
      </c>
      <c r="B365" s="52" t="str">
        <f t="shared" si="187"/>
        <v/>
      </c>
      <c r="C365" s="8" t="str">
        <f t="shared" si="163"/>
        <v/>
      </c>
      <c r="D365" s="8" t="str">
        <f t="shared" si="164"/>
        <v/>
      </c>
      <c r="E365" s="53"/>
      <c r="F365" s="8" t="str">
        <f t="shared" si="165"/>
        <v/>
      </c>
      <c r="G365" s="8" t="str">
        <f t="shared" si="166"/>
        <v/>
      </c>
      <c r="H365" s="46" t="str">
        <f t="shared" si="161"/>
        <v/>
      </c>
      <c r="I365" s="47" t="str">
        <f t="shared" si="167"/>
        <v/>
      </c>
      <c r="J365" s="47" t="str">
        <f t="shared" si="168"/>
        <v/>
      </c>
      <c r="K365" s="46" t="str">
        <f t="shared" si="162"/>
        <v/>
      </c>
      <c r="L365" s="53"/>
      <c r="M365" s="54" t="str">
        <f>IF(A365&lt;=$B$5,IF(SUM($F$13:F364)&gt;0,SUMPRODUCT(((A365-$F$13:F364)^-$B$9)*($F$13:F364&gt;0)),0),"")</f>
        <v/>
      </c>
      <c r="N365" s="54" t="str">
        <f>IF(A365&lt;=$B$5,IF(SUM($G$13:G364)&gt;0,SUMPRODUCT(((A365-$G$13:G364)^-$B$9)*($G$13:G364&gt;0)),0),"")</f>
        <v/>
      </c>
      <c r="O365" s="49" t="str">
        <f t="shared" si="169"/>
        <v/>
      </c>
      <c r="P365" s="54" t="str">
        <f>IF(A365&lt;=$B$5,IF(SUM($I$13:I364)&lt;&gt;0,SUMPRODUCT(((A365-$I$13:I364)^-$B$9)*($I$13:I364&gt;0)),0),"")</f>
        <v/>
      </c>
      <c r="Q365" s="54" t="str">
        <f>IF(A365&lt;=$B$5,IF(SUM($J$13:J364)&gt;0,SUMPRODUCT(((A365-$J$13:J364)^-$B$9)*($J$13:J364&gt;0)),0),"")</f>
        <v/>
      </c>
      <c r="R365" s="49" t="str">
        <f t="shared" si="170"/>
        <v/>
      </c>
      <c r="S365" s="53"/>
      <c r="T365" s="54" t="str">
        <f t="shared" si="188"/>
        <v/>
      </c>
      <c r="U365" s="55" t="str">
        <f t="shared" si="189"/>
        <v/>
      </c>
      <c r="V365" s="49" t="str">
        <f t="shared" si="171"/>
        <v/>
      </c>
      <c r="W365" s="55" t="str">
        <f t="shared" si="190"/>
        <v/>
      </c>
      <c r="X365" s="55" t="str">
        <f t="shared" si="191"/>
        <v/>
      </c>
      <c r="Y365" s="49" t="str">
        <f t="shared" si="172"/>
        <v/>
      </c>
      <c r="Z365" s="53"/>
      <c r="AA365" s="50" t="str">
        <f t="shared" si="173"/>
        <v/>
      </c>
      <c r="AB365" s="50" t="str">
        <f t="shared" si="174"/>
        <v/>
      </c>
      <c r="AC365" s="51" t="str">
        <f t="shared" si="175"/>
        <v/>
      </c>
      <c r="AD365" s="50" t="str">
        <f t="shared" si="176"/>
        <v/>
      </c>
      <c r="AE365" s="50" t="str">
        <f t="shared" si="177"/>
        <v/>
      </c>
      <c r="AF365" s="51" t="str">
        <f t="shared" si="178"/>
        <v/>
      </c>
      <c r="AG365" s="53"/>
      <c r="AH365" s="50" t="str">
        <f t="shared" si="179"/>
        <v/>
      </c>
      <c r="AI365" s="50" t="str">
        <f t="shared" si="180"/>
        <v/>
      </c>
      <c r="AJ365" s="53"/>
      <c r="AK365" s="50" t="str">
        <f t="shared" si="181"/>
        <v/>
      </c>
      <c r="AL365" s="50" t="str">
        <f t="shared" si="182"/>
        <v/>
      </c>
      <c r="AM365" s="50" t="str">
        <f t="shared" si="183"/>
        <v/>
      </c>
      <c r="AN365" s="50" t="str">
        <f t="shared" si="184"/>
        <v/>
      </c>
      <c r="AO365" s="50" t="str">
        <f t="shared" si="185"/>
        <v/>
      </c>
      <c r="AP365" s="50" t="str">
        <f t="shared" si="186"/>
        <v/>
      </c>
      <c r="AQ365" s="53"/>
      <c r="AR365" s="55" t="s">
        <v>15</v>
      </c>
      <c r="AS365" s="55"/>
      <c r="AT365" s="55"/>
      <c r="AU365" s="55"/>
      <c r="AV365" s="55"/>
      <c r="AW365" s="55"/>
      <c r="AX365" s="55"/>
    </row>
    <row r="366" spans="1:50" x14ac:dyDescent="0.25">
      <c r="A366" s="52">
        <f t="shared" si="160"/>
        <v>353</v>
      </c>
      <c r="B366" s="52" t="str">
        <f t="shared" si="187"/>
        <v/>
      </c>
      <c r="C366" s="8" t="str">
        <f t="shared" si="163"/>
        <v/>
      </c>
      <c r="D366" s="8" t="str">
        <f t="shared" si="164"/>
        <v/>
      </c>
      <c r="E366" s="53"/>
      <c r="F366" s="8" t="str">
        <f t="shared" si="165"/>
        <v/>
      </c>
      <c r="G366" s="8" t="str">
        <f t="shared" si="166"/>
        <v/>
      </c>
      <c r="H366" s="46" t="str">
        <f t="shared" si="161"/>
        <v/>
      </c>
      <c r="I366" s="47" t="str">
        <f t="shared" si="167"/>
        <v/>
      </c>
      <c r="J366" s="47" t="str">
        <f t="shared" si="168"/>
        <v/>
      </c>
      <c r="K366" s="46" t="str">
        <f t="shared" si="162"/>
        <v/>
      </c>
      <c r="L366" s="53"/>
      <c r="M366" s="54" t="str">
        <f>IF(A366&lt;=$B$5,IF(SUM($F$13:F365)&gt;0,SUMPRODUCT(((A366-$F$13:F365)^-$B$9)*($F$13:F365&gt;0)),0),"")</f>
        <v/>
      </c>
      <c r="N366" s="54" t="str">
        <f>IF(A366&lt;=$B$5,IF(SUM($G$13:G365)&gt;0,SUMPRODUCT(((A366-$G$13:G365)^-$B$9)*($G$13:G365&gt;0)),0),"")</f>
        <v/>
      </c>
      <c r="O366" s="49" t="str">
        <f t="shared" si="169"/>
        <v/>
      </c>
      <c r="P366" s="54" t="str">
        <f>IF(A366&lt;=$B$5,IF(SUM($I$13:I365)&lt;&gt;0,SUMPRODUCT(((A366-$I$13:I365)^-$B$9)*($I$13:I365&gt;0)),0),"")</f>
        <v/>
      </c>
      <c r="Q366" s="54" t="str">
        <f>IF(A366&lt;=$B$5,IF(SUM($J$13:J365)&gt;0,SUMPRODUCT(((A366-$J$13:J365)^-$B$9)*($J$13:J365&gt;0)),0),"")</f>
        <v/>
      </c>
      <c r="R366" s="49" t="str">
        <f t="shared" si="170"/>
        <v/>
      </c>
      <c r="S366" s="53"/>
      <c r="T366" s="54" t="str">
        <f t="shared" si="188"/>
        <v/>
      </c>
      <c r="U366" s="55" t="str">
        <f t="shared" si="189"/>
        <v/>
      </c>
      <c r="V366" s="49" t="str">
        <f t="shared" si="171"/>
        <v/>
      </c>
      <c r="W366" s="55" t="str">
        <f t="shared" si="190"/>
        <v/>
      </c>
      <c r="X366" s="55" t="str">
        <f t="shared" si="191"/>
        <v/>
      </c>
      <c r="Y366" s="49" t="str">
        <f t="shared" si="172"/>
        <v/>
      </c>
      <c r="Z366" s="53"/>
      <c r="AA366" s="50" t="str">
        <f t="shared" si="173"/>
        <v/>
      </c>
      <c r="AB366" s="50" t="str">
        <f t="shared" si="174"/>
        <v/>
      </c>
      <c r="AC366" s="51" t="str">
        <f t="shared" si="175"/>
        <v/>
      </c>
      <c r="AD366" s="50" t="str">
        <f t="shared" si="176"/>
        <v/>
      </c>
      <c r="AE366" s="50" t="str">
        <f t="shared" si="177"/>
        <v/>
      </c>
      <c r="AF366" s="51" t="str">
        <f t="shared" si="178"/>
        <v/>
      </c>
      <c r="AG366" s="53"/>
      <c r="AH366" s="50" t="str">
        <f t="shared" si="179"/>
        <v/>
      </c>
      <c r="AI366" s="50" t="str">
        <f t="shared" si="180"/>
        <v/>
      </c>
      <c r="AJ366" s="53"/>
      <c r="AK366" s="50" t="str">
        <f t="shared" si="181"/>
        <v/>
      </c>
      <c r="AL366" s="50" t="str">
        <f t="shared" si="182"/>
        <v/>
      </c>
      <c r="AM366" s="50" t="str">
        <f t="shared" si="183"/>
        <v/>
      </c>
      <c r="AN366" s="50" t="str">
        <f t="shared" si="184"/>
        <v/>
      </c>
      <c r="AO366" s="50" t="str">
        <f t="shared" si="185"/>
        <v/>
      </c>
      <c r="AP366" s="50" t="str">
        <f t="shared" si="186"/>
        <v/>
      </c>
      <c r="AQ366" s="53"/>
      <c r="AR366" s="55" t="s">
        <v>15</v>
      </c>
      <c r="AS366" s="55"/>
      <c r="AT366" s="55"/>
      <c r="AU366" s="55"/>
      <c r="AV366" s="55"/>
      <c r="AW366" s="55"/>
      <c r="AX366" s="55"/>
    </row>
    <row r="367" spans="1:50" x14ac:dyDescent="0.25">
      <c r="A367" s="52">
        <f t="shared" si="160"/>
        <v>354</v>
      </c>
      <c r="B367" s="52" t="str">
        <f t="shared" si="187"/>
        <v/>
      </c>
      <c r="C367" s="8" t="str">
        <f t="shared" si="163"/>
        <v/>
      </c>
      <c r="D367" s="8" t="str">
        <f t="shared" si="164"/>
        <v/>
      </c>
      <c r="E367" s="53"/>
      <c r="F367" s="8" t="str">
        <f t="shared" si="165"/>
        <v/>
      </c>
      <c r="G367" s="8" t="str">
        <f t="shared" si="166"/>
        <v/>
      </c>
      <c r="H367" s="46" t="str">
        <f t="shared" si="161"/>
        <v/>
      </c>
      <c r="I367" s="47" t="str">
        <f t="shared" si="167"/>
        <v/>
      </c>
      <c r="J367" s="47" t="str">
        <f t="shared" si="168"/>
        <v/>
      </c>
      <c r="K367" s="46" t="str">
        <f t="shared" si="162"/>
        <v/>
      </c>
      <c r="L367" s="53"/>
      <c r="M367" s="54" t="str">
        <f>IF(A367&lt;=$B$5,IF(SUM($F$13:F366)&gt;0,SUMPRODUCT(((A367-$F$13:F366)^-$B$9)*($F$13:F366&gt;0)),0),"")</f>
        <v/>
      </c>
      <c r="N367" s="54" t="str">
        <f>IF(A367&lt;=$B$5,IF(SUM($G$13:G366)&gt;0,SUMPRODUCT(((A367-$G$13:G366)^-$B$9)*($G$13:G366&gt;0)),0),"")</f>
        <v/>
      </c>
      <c r="O367" s="49" t="str">
        <f t="shared" si="169"/>
        <v/>
      </c>
      <c r="P367" s="54" t="str">
        <f>IF(A367&lt;=$B$5,IF(SUM($I$13:I366)&lt;&gt;0,SUMPRODUCT(((A367-$I$13:I366)^-$B$9)*($I$13:I366&gt;0)),0),"")</f>
        <v/>
      </c>
      <c r="Q367" s="54" t="str">
        <f>IF(A367&lt;=$B$5,IF(SUM($J$13:J366)&gt;0,SUMPRODUCT(((A367-$J$13:J366)^-$B$9)*($J$13:J366&gt;0)),0),"")</f>
        <v/>
      </c>
      <c r="R367" s="49" t="str">
        <f t="shared" si="170"/>
        <v/>
      </c>
      <c r="S367" s="53"/>
      <c r="T367" s="54" t="str">
        <f t="shared" si="188"/>
        <v/>
      </c>
      <c r="U367" s="55" t="str">
        <f t="shared" si="189"/>
        <v/>
      </c>
      <c r="V367" s="49" t="str">
        <f t="shared" si="171"/>
        <v/>
      </c>
      <c r="W367" s="55" t="str">
        <f t="shared" si="190"/>
        <v/>
      </c>
      <c r="X367" s="55" t="str">
        <f t="shared" si="191"/>
        <v/>
      </c>
      <c r="Y367" s="49" t="str">
        <f t="shared" si="172"/>
        <v/>
      </c>
      <c r="Z367" s="53"/>
      <c r="AA367" s="50" t="str">
        <f t="shared" si="173"/>
        <v/>
      </c>
      <c r="AB367" s="50" t="str">
        <f t="shared" si="174"/>
        <v/>
      </c>
      <c r="AC367" s="51" t="str">
        <f t="shared" si="175"/>
        <v/>
      </c>
      <c r="AD367" s="50" t="str">
        <f t="shared" si="176"/>
        <v/>
      </c>
      <c r="AE367" s="50" t="str">
        <f t="shared" si="177"/>
        <v/>
      </c>
      <c r="AF367" s="51" t="str">
        <f t="shared" si="178"/>
        <v/>
      </c>
      <c r="AG367" s="53"/>
      <c r="AH367" s="50" t="str">
        <f t="shared" si="179"/>
        <v/>
      </c>
      <c r="AI367" s="50" t="str">
        <f t="shared" si="180"/>
        <v/>
      </c>
      <c r="AJ367" s="53"/>
      <c r="AK367" s="50" t="str">
        <f t="shared" si="181"/>
        <v/>
      </c>
      <c r="AL367" s="50" t="str">
        <f t="shared" si="182"/>
        <v/>
      </c>
      <c r="AM367" s="50" t="str">
        <f t="shared" si="183"/>
        <v/>
      </c>
      <c r="AN367" s="50" t="str">
        <f t="shared" si="184"/>
        <v/>
      </c>
      <c r="AO367" s="50" t="str">
        <f t="shared" si="185"/>
        <v/>
      </c>
      <c r="AP367" s="50" t="str">
        <f t="shared" si="186"/>
        <v/>
      </c>
      <c r="AQ367" s="53"/>
      <c r="AR367" s="55" t="s">
        <v>15</v>
      </c>
      <c r="AS367" s="55"/>
      <c r="AT367" s="55"/>
      <c r="AU367" s="55"/>
      <c r="AV367" s="55"/>
      <c r="AW367" s="55"/>
      <c r="AX367" s="55"/>
    </row>
    <row r="368" spans="1:50" x14ac:dyDescent="0.25">
      <c r="A368" s="52">
        <f t="shared" si="160"/>
        <v>355</v>
      </c>
      <c r="B368" s="52" t="str">
        <f t="shared" si="187"/>
        <v/>
      </c>
      <c r="C368" s="8" t="str">
        <f t="shared" si="163"/>
        <v/>
      </c>
      <c r="D368" s="8" t="str">
        <f t="shared" si="164"/>
        <v/>
      </c>
      <c r="E368" s="53"/>
      <c r="F368" s="8" t="str">
        <f t="shared" si="165"/>
        <v/>
      </c>
      <c r="G368" s="8" t="str">
        <f t="shared" si="166"/>
        <v/>
      </c>
      <c r="H368" s="46" t="str">
        <f t="shared" si="161"/>
        <v/>
      </c>
      <c r="I368" s="47" t="str">
        <f t="shared" si="167"/>
        <v/>
      </c>
      <c r="J368" s="47" t="str">
        <f t="shared" si="168"/>
        <v/>
      </c>
      <c r="K368" s="46" t="str">
        <f t="shared" si="162"/>
        <v/>
      </c>
      <c r="L368" s="53"/>
      <c r="M368" s="54" t="str">
        <f>IF(A368&lt;=$B$5,IF(SUM($F$13:F367)&gt;0,SUMPRODUCT(((A368-$F$13:F367)^-$B$9)*($F$13:F367&gt;0)),0),"")</f>
        <v/>
      </c>
      <c r="N368" s="54" t="str">
        <f>IF(A368&lt;=$B$5,IF(SUM($G$13:G367)&gt;0,SUMPRODUCT(((A368-$G$13:G367)^-$B$9)*($G$13:G367&gt;0)),0),"")</f>
        <v/>
      </c>
      <c r="O368" s="49" t="str">
        <f t="shared" si="169"/>
        <v/>
      </c>
      <c r="P368" s="54" t="str">
        <f>IF(A368&lt;=$B$5,IF(SUM($I$13:I367)&lt;&gt;0,SUMPRODUCT(((A368-$I$13:I367)^-$B$9)*($I$13:I367&gt;0)),0),"")</f>
        <v/>
      </c>
      <c r="Q368" s="54" t="str">
        <f>IF(A368&lt;=$B$5,IF(SUM($J$13:J367)&gt;0,SUMPRODUCT(((A368-$J$13:J367)^-$B$9)*($J$13:J367&gt;0)),0),"")</f>
        <v/>
      </c>
      <c r="R368" s="49" t="str">
        <f t="shared" si="170"/>
        <v/>
      </c>
      <c r="S368" s="53"/>
      <c r="T368" s="54" t="str">
        <f t="shared" si="188"/>
        <v/>
      </c>
      <c r="U368" s="55" t="str">
        <f t="shared" si="189"/>
        <v/>
      </c>
      <c r="V368" s="49" t="str">
        <f t="shared" si="171"/>
        <v/>
      </c>
      <c r="W368" s="55" t="str">
        <f t="shared" si="190"/>
        <v/>
      </c>
      <c r="X368" s="55" t="str">
        <f t="shared" si="191"/>
        <v/>
      </c>
      <c r="Y368" s="49" t="str">
        <f t="shared" si="172"/>
        <v/>
      </c>
      <c r="Z368" s="53"/>
      <c r="AA368" s="50" t="str">
        <f t="shared" si="173"/>
        <v/>
      </c>
      <c r="AB368" s="50" t="str">
        <f t="shared" si="174"/>
        <v/>
      </c>
      <c r="AC368" s="51" t="str">
        <f t="shared" si="175"/>
        <v/>
      </c>
      <c r="AD368" s="50" t="str">
        <f t="shared" si="176"/>
        <v/>
      </c>
      <c r="AE368" s="50" t="str">
        <f t="shared" si="177"/>
        <v/>
      </c>
      <c r="AF368" s="51" t="str">
        <f t="shared" si="178"/>
        <v/>
      </c>
      <c r="AG368" s="53"/>
      <c r="AH368" s="50" t="str">
        <f t="shared" si="179"/>
        <v/>
      </c>
      <c r="AI368" s="50" t="str">
        <f t="shared" si="180"/>
        <v/>
      </c>
      <c r="AJ368" s="53"/>
      <c r="AK368" s="50" t="str">
        <f t="shared" si="181"/>
        <v/>
      </c>
      <c r="AL368" s="50" t="str">
        <f t="shared" si="182"/>
        <v/>
      </c>
      <c r="AM368" s="50" t="str">
        <f t="shared" si="183"/>
        <v/>
      </c>
      <c r="AN368" s="50" t="str">
        <f t="shared" si="184"/>
        <v/>
      </c>
      <c r="AO368" s="50" t="str">
        <f t="shared" si="185"/>
        <v/>
      </c>
      <c r="AP368" s="50" t="str">
        <f t="shared" si="186"/>
        <v/>
      </c>
      <c r="AQ368" s="53"/>
      <c r="AR368" s="55" t="s">
        <v>15</v>
      </c>
      <c r="AS368" s="55"/>
      <c r="AT368" s="55"/>
      <c r="AU368" s="55"/>
      <c r="AV368" s="55"/>
      <c r="AW368" s="55"/>
      <c r="AX368" s="55"/>
    </row>
    <row r="369" spans="1:50" x14ac:dyDescent="0.25">
      <c r="A369" s="52">
        <f t="shared" si="160"/>
        <v>356</v>
      </c>
      <c r="B369" s="52" t="str">
        <f t="shared" si="187"/>
        <v/>
      </c>
      <c r="C369" s="8" t="str">
        <f t="shared" si="163"/>
        <v/>
      </c>
      <c r="D369" s="8" t="str">
        <f t="shared" si="164"/>
        <v/>
      </c>
      <c r="E369" s="53"/>
      <c r="F369" s="8" t="str">
        <f t="shared" si="165"/>
        <v/>
      </c>
      <c r="G369" s="8" t="str">
        <f t="shared" si="166"/>
        <v/>
      </c>
      <c r="H369" s="46" t="str">
        <f t="shared" si="161"/>
        <v/>
      </c>
      <c r="I369" s="47" t="str">
        <f t="shared" si="167"/>
        <v/>
      </c>
      <c r="J369" s="47" t="str">
        <f t="shared" si="168"/>
        <v/>
      </c>
      <c r="K369" s="46" t="str">
        <f t="shared" si="162"/>
        <v/>
      </c>
      <c r="L369" s="53"/>
      <c r="M369" s="54" t="str">
        <f>IF(A369&lt;=$B$5,IF(SUM($F$13:F368)&gt;0,SUMPRODUCT(((A369-$F$13:F368)^-$B$9)*($F$13:F368&gt;0)),0),"")</f>
        <v/>
      </c>
      <c r="N369" s="54" t="str">
        <f>IF(A369&lt;=$B$5,IF(SUM($G$13:G368)&gt;0,SUMPRODUCT(((A369-$G$13:G368)^-$B$9)*($G$13:G368&gt;0)),0),"")</f>
        <v/>
      </c>
      <c r="O369" s="49" t="str">
        <f t="shared" si="169"/>
        <v/>
      </c>
      <c r="P369" s="54" t="str">
        <f>IF(A369&lt;=$B$5,IF(SUM($I$13:I368)&lt;&gt;0,SUMPRODUCT(((A369-$I$13:I368)^-$B$9)*($I$13:I368&gt;0)),0),"")</f>
        <v/>
      </c>
      <c r="Q369" s="54" t="str">
        <f>IF(A369&lt;=$B$5,IF(SUM($J$13:J368)&gt;0,SUMPRODUCT(((A369-$J$13:J368)^-$B$9)*($J$13:J368&gt;0)),0),"")</f>
        <v/>
      </c>
      <c r="R369" s="49" t="str">
        <f t="shared" si="170"/>
        <v/>
      </c>
      <c r="S369" s="53"/>
      <c r="T369" s="54" t="str">
        <f t="shared" si="188"/>
        <v/>
      </c>
      <c r="U369" s="55" t="str">
        <f t="shared" si="189"/>
        <v/>
      </c>
      <c r="V369" s="49" t="str">
        <f t="shared" si="171"/>
        <v/>
      </c>
      <c r="W369" s="55" t="str">
        <f t="shared" si="190"/>
        <v/>
      </c>
      <c r="X369" s="55" t="str">
        <f t="shared" si="191"/>
        <v/>
      </c>
      <c r="Y369" s="49" t="str">
        <f t="shared" si="172"/>
        <v/>
      </c>
      <c r="Z369" s="53"/>
      <c r="AA369" s="50" t="str">
        <f t="shared" si="173"/>
        <v/>
      </c>
      <c r="AB369" s="50" t="str">
        <f t="shared" si="174"/>
        <v/>
      </c>
      <c r="AC369" s="51" t="str">
        <f t="shared" si="175"/>
        <v/>
      </c>
      <c r="AD369" s="50" t="str">
        <f t="shared" si="176"/>
        <v/>
      </c>
      <c r="AE369" s="50" t="str">
        <f t="shared" si="177"/>
        <v/>
      </c>
      <c r="AF369" s="51" t="str">
        <f t="shared" si="178"/>
        <v/>
      </c>
      <c r="AG369" s="53"/>
      <c r="AH369" s="50" t="str">
        <f t="shared" si="179"/>
        <v/>
      </c>
      <c r="AI369" s="50" t="str">
        <f t="shared" si="180"/>
        <v/>
      </c>
      <c r="AJ369" s="53"/>
      <c r="AK369" s="50" t="str">
        <f t="shared" si="181"/>
        <v/>
      </c>
      <c r="AL369" s="50" t="str">
        <f t="shared" si="182"/>
        <v/>
      </c>
      <c r="AM369" s="50" t="str">
        <f t="shared" si="183"/>
        <v/>
      </c>
      <c r="AN369" s="50" t="str">
        <f t="shared" si="184"/>
        <v/>
      </c>
      <c r="AO369" s="50" t="str">
        <f t="shared" si="185"/>
        <v/>
      </c>
      <c r="AP369" s="50" t="str">
        <f t="shared" si="186"/>
        <v/>
      </c>
      <c r="AQ369" s="53"/>
      <c r="AR369" s="55" t="s">
        <v>15</v>
      </c>
      <c r="AS369" s="55"/>
      <c r="AT369" s="55"/>
      <c r="AU369" s="55"/>
      <c r="AV369" s="55"/>
      <c r="AW369" s="55"/>
      <c r="AX369" s="55"/>
    </row>
    <row r="370" spans="1:50" x14ac:dyDescent="0.25">
      <c r="A370" s="52">
        <f t="shared" si="160"/>
        <v>357</v>
      </c>
      <c r="B370" s="52" t="str">
        <f t="shared" si="187"/>
        <v/>
      </c>
      <c r="C370" s="8" t="str">
        <f t="shared" si="163"/>
        <v/>
      </c>
      <c r="D370" s="8" t="str">
        <f t="shared" si="164"/>
        <v/>
      </c>
      <c r="E370" s="53"/>
      <c r="F370" s="8" t="str">
        <f t="shared" si="165"/>
        <v/>
      </c>
      <c r="G370" s="8" t="str">
        <f t="shared" si="166"/>
        <v/>
      </c>
      <c r="H370" s="46" t="str">
        <f t="shared" si="161"/>
        <v/>
      </c>
      <c r="I370" s="47" t="str">
        <f t="shared" si="167"/>
        <v/>
      </c>
      <c r="J370" s="47" t="str">
        <f t="shared" si="168"/>
        <v/>
      </c>
      <c r="K370" s="46" t="str">
        <f t="shared" si="162"/>
        <v/>
      </c>
      <c r="L370" s="53"/>
      <c r="M370" s="54" t="str">
        <f>IF(A370&lt;=$B$5,IF(SUM($F$13:F369)&gt;0,SUMPRODUCT(((A370-$F$13:F369)^-$B$9)*($F$13:F369&gt;0)),0),"")</f>
        <v/>
      </c>
      <c r="N370" s="54" t="str">
        <f>IF(A370&lt;=$B$5,IF(SUM($G$13:G369)&gt;0,SUMPRODUCT(((A370-$G$13:G369)^-$B$9)*($G$13:G369&gt;0)),0),"")</f>
        <v/>
      </c>
      <c r="O370" s="49" t="str">
        <f t="shared" si="169"/>
        <v/>
      </c>
      <c r="P370" s="54" t="str">
        <f>IF(A370&lt;=$B$5,IF(SUM($I$13:I369)&lt;&gt;0,SUMPRODUCT(((A370-$I$13:I369)^-$B$9)*($I$13:I369&gt;0)),0),"")</f>
        <v/>
      </c>
      <c r="Q370" s="54" t="str">
        <f>IF(A370&lt;=$B$5,IF(SUM($J$13:J369)&gt;0,SUMPRODUCT(((A370-$J$13:J369)^-$B$9)*($J$13:J369&gt;0)),0),"")</f>
        <v/>
      </c>
      <c r="R370" s="49" t="str">
        <f t="shared" si="170"/>
        <v/>
      </c>
      <c r="S370" s="53"/>
      <c r="T370" s="54" t="str">
        <f t="shared" si="188"/>
        <v/>
      </c>
      <c r="U370" s="55" t="str">
        <f t="shared" si="189"/>
        <v/>
      </c>
      <c r="V370" s="49" t="str">
        <f t="shared" si="171"/>
        <v/>
      </c>
      <c r="W370" s="55" t="str">
        <f t="shared" si="190"/>
        <v/>
      </c>
      <c r="X370" s="55" t="str">
        <f t="shared" si="191"/>
        <v/>
      </c>
      <c r="Y370" s="49" t="str">
        <f t="shared" si="172"/>
        <v/>
      </c>
      <c r="Z370" s="53"/>
      <c r="AA370" s="50" t="str">
        <f t="shared" si="173"/>
        <v/>
      </c>
      <c r="AB370" s="50" t="str">
        <f t="shared" si="174"/>
        <v/>
      </c>
      <c r="AC370" s="51" t="str">
        <f t="shared" si="175"/>
        <v/>
      </c>
      <c r="AD370" s="50" t="str">
        <f t="shared" si="176"/>
        <v/>
      </c>
      <c r="AE370" s="50" t="str">
        <f t="shared" si="177"/>
        <v/>
      </c>
      <c r="AF370" s="51" t="str">
        <f t="shared" si="178"/>
        <v/>
      </c>
      <c r="AG370" s="53"/>
      <c r="AH370" s="50" t="str">
        <f t="shared" si="179"/>
        <v/>
      </c>
      <c r="AI370" s="50" t="str">
        <f t="shared" si="180"/>
        <v/>
      </c>
      <c r="AJ370" s="53"/>
      <c r="AK370" s="50" t="str">
        <f t="shared" si="181"/>
        <v/>
      </c>
      <c r="AL370" s="50" t="str">
        <f t="shared" si="182"/>
        <v/>
      </c>
      <c r="AM370" s="50" t="str">
        <f t="shared" si="183"/>
        <v/>
      </c>
      <c r="AN370" s="50" t="str">
        <f t="shared" si="184"/>
        <v/>
      </c>
      <c r="AO370" s="50" t="str">
        <f t="shared" si="185"/>
        <v/>
      </c>
      <c r="AP370" s="50" t="str">
        <f t="shared" si="186"/>
        <v/>
      </c>
      <c r="AQ370" s="53"/>
      <c r="AR370" s="55" t="s">
        <v>15</v>
      </c>
      <c r="AS370" s="55"/>
      <c r="AT370" s="55"/>
      <c r="AU370" s="55"/>
      <c r="AV370" s="55"/>
      <c r="AW370" s="55"/>
      <c r="AX370" s="55"/>
    </row>
    <row r="371" spans="1:50" x14ac:dyDescent="0.25">
      <c r="A371" s="52">
        <f t="shared" si="160"/>
        <v>358</v>
      </c>
      <c r="B371" s="52" t="str">
        <f t="shared" si="187"/>
        <v/>
      </c>
      <c r="C371" s="8" t="str">
        <f t="shared" si="163"/>
        <v/>
      </c>
      <c r="D371" s="8" t="str">
        <f t="shared" si="164"/>
        <v/>
      </c>
      <c r="E371" s="53"/>
      <c r="F371" s="8" t="str">
        <f t="shared" si="165"/>
        <v/>
      </c>
      <c r="G371" s="8" t="str">
        <f t="shared" si="166"/>
        <v/>
      </c>
      <c r="H371" s="46" t="str">
        <f t="shared" si="161"/>
        <v/>
      </c>
      <c r="I371" s="47" t="str">
        <f t="shared" si="167"/>
        <v/>
      </c>
      <c r="J371" s="47" t="str">
        <f t="shared" si="168"/>
        <v/>
      </c>
      <c r="K371" s="46" t="str">
        <f t="shared" si="162"/>
        <v/>
      </c>
      <c r="L371" s="53"/>
      <c r="M371" s="54" t="str">
        <f>IF(A371&lt;=$B$5,IF(SUM($F$13:F370)&gt;0,SUMPRODUCT(((A371-$F$13:F370)^-$B$9)*($F$13:F370&gt;0)),0),"")</f>
        <v/>
      </c>
      <c r="N371" s="54" t="str">
        <f>IF(A371&lt;=$B$5,IF(SUM($G$13:G370)&gt;0,SUMPRODUCT(((A371-$G$13:G370)^-$B$9)*($G$13:G370&gt;0)),0),"")</f>
        <v/>
      </c>
      <c r="O371" s="49" t="str">
        <f t="shared" si="169"/>
        <v/>
      </c>
      <c r="P371" s="54" t="str">
        <f>IF(A371&lt;=$B$5,IF(SUM($I$13:I370)&lt;&gt;0,SUMPRODUCT(((A371-$I$13:I370)^-$B$9)*($I$13:I370&gt;0)),0),"")</f>
        <v/>
      </c>
      <c r="Q371" s="54" t="str">
        <f>IF(A371&lt;=$B$5,IF(SUM($J$13:J370)&gt;0,SUMPRODUCT(((A371-$J$13:J370)^-$B$9)*($J$13:J370&gt;0)),0),"")</f>
        <v/>
      </c>
      <c r="R371" s="49" t="str">
        <f t="shared" si="170"/>
        <v/>
      </c>
      <c r="S371" s="53"/>
      <c r="T371" s="54" t="str">
        <f t="shared" si="188"/>
        <v/>
      </c>
      <c r="U371" s="55" t="str">
        <f t="shared" si="189"/>
        <v/>
      </c>
      <c r="V371" s="49" t="str">
        <f t="shared" si="171"/>
        <v/>
      </c>
      <c r="W371" s="55" t="str">
        <f t="shared" si="190"/>
        <v/>
      </c>
      <c r="X371" s="55" t="str">
        <f t="shared" si="191"/>
        <v/>
      </c>
      <c r="Y371" s="49" t="str">
        <f t="shared" si="172"/>
        <v/>
      </c>
      <c r="Z371" s="53"/>
      <c r="AA371" s="50" t="str">
        <f t="shared" si="173"/>
        <v/>
      </c>
      <c r="AB371" s="50" t="str">
        <f t="shared" si="174"/>
        <v/>
      </c>
      <c r="AC371" s="51" t="str">
        <f t="shared" si="175"/>
        <v/>
      </c>
      <c r="AD371" s="50" t="str">
        <f t="shared" si="176"/>
        <v/>
      </c>
      <c r="AE371" s="50" t="str">
        <f t="shared" si="177"/>
        <v/>
      </c>
      <c r="AF371" s="51" t="str">
        <f t="shared" si="178"/>
        <v/>
      </c>
      <c r="AG371" s="53"/>
      <c r="AH371" s="50" t="str">
        <f t="shared" si="179"/>
        <v/>
      </c>
      <c r="AI371" s="50" t="str">
        <f t="shared" si="180"/>
        <v/>
      </c>
      <c r="AJ371" s="53"/>
      <c r="AK371" s="50" t="str">
        <f t="shared" si="181"/>
        <v/>
      </c>
      <c r="AL371" s="50" t="str">
        <f t="shared" si="182"/>
        <v/>
      </c>
      <c r="AM371" s="50" t="str">
        <f t="shared" si="183"/>
        <v/>
      </c>
      <c r="AN371" s="50" t="str">
        <f t="shared" si="184"/>
        <v/>
      </c>
      <c r="AO371" s="50" t="str">
        <f t="shared" si="185"/>
        <v/>
      </c>
      <c r="AP371" s="50" t="str">
        <f t="shared" si="186"/>
        <v/>
      </c>
      <c r="AQ371" s="53"/>
      <c r="AR371" s="55" t="s">
        <v>15</v>
      </c>
      <c r="AS371" s="55"/>
      <c r="AT371" s="55"/>
      <c r="AU371" s="55"/>
      <c r="AV371" s="55"/>
      <c r="AW371" s="55"/>
      <c r="AX371" s="55"/>
    </row>
    <row r="372" spans="1:50" x14ac:dyDescent="0.25">
      <c r="A372" s="52">
        <f t="shared" ref="A372:A435" si="192">1+A371</f>
        <v>359</v>
      </c>
      <c r="B372" s="52" t="str">
        <f t="shared" si="187"/>
        <v/>
      </c>
      <c r="C372" s="8" t="str">
        <f t="shared" si="163"/>
        <v/>
      </c>
      <c r="D372" s="8" t="str">
        <f t="shared" si="164"/>
        <v/>
      </c>
      <c r="E372" s="53"/>
      <c r="F372" s="8" t="str">
        <f t="shared" si="165"/>
        <v/>
      </c>
      <c r="G372" s="8" t="str">
        <f t="shared" si="166"/>
        <v/>
      </c>
      <c r="H372" s="46" t="str">
        <f t="shared" si="161"/>
        <v/>
      </c>
      <c r="I372" s="47" t="str">
        <f t="shared" si="167"/>
        <v/>
      </c>
      <c r="J372" s="47" t="str">
        <f t="shared" si="168"/>
        <v/>
      </c>
      <c r="K372" s="46" t="str">
        <f t="shared" si="162"/>
        <v/>
      </c>
      <c r="L372" s="53"/>
      <c r="M372" s="54" t="str">
        <f>IF(A372&lt;=$B$5,IF(SUM($F$13:F371)&gt;0,SUMPRODUCT(((A372-$F$13:F371)^-$B$9)*($F$13:F371&gt;0)),0),"")</f>
        <v/>
      </c>
      <c r="N372" s="54" t="str">
        <f>IF(A372&lt;=$B$5,IF(SUM($G$13:G371)&gt;0,SUMPRODUCT(((A372-$G$13:G371)^-$B$9)*($G$13:G371&gt;0)),0),"")</f>
        <v/>
      </c>
      <c r="O372" s="49" t="str">
        <f t="shared" si="169"/>
        <v/>
      </c>
      <c r="P372" s="54" t="str">
        <f>IF(A372&lt;=$B$5,IF(SUM($I$13:I371)&lt;&gt;0,SUMPRODUCT(((A372-$I$13:I371)^-$B$9)*($I$13:I371&gt;0)),0),"")</f>
        <v/>
      </c>
      <c r="Q372" s="54" t="str">
        <f>IF(A372&lt;=$B$5,IF(SUM($J$13:J371)&gt;0,SUMPRODUCT(((A372-$J$13:J371)^-$B$9)*($J$13:J371&gt;0)),0),"")</f>
        <v/>
      </c>
      <c r="R372" s="49" t="str">
        <f t="shared" si="170"/>
        <v/>
      </c>
      <c r="S372" s="53"/>
      <c r="T372" s="54" t="str">
        <f t="shared" si="188"/>
        <v/>
      </c>
      <c r="U372" s="55" t="str">
        <f t="shared" si="189"/>
        <v/>
      </c>
      <c r="V372" s="49" t="str">
        <f t="shared" si="171"/>
        <v/>
      </c>
      <c r="W372" s="55" t="str">
        <f t="shared" si="190"/>
        <v/>
      </c>
      <c r="X372" s="55" t="str">
        <f t="shared" si="191"/>
        <v/>
      </c>
      <c r="Y372" s="49" t="str">
        <f t="shared" si="172"/>
        <v/>
      </c>
      <c r="Z372" s="53"/>
      <c r="AA372" s="50" t="str">
        <f t="shared" si="173"/>
        <v/>
      </c>
      <c r="AB372" s="50" t="str">
        <f t="shared" si="174"/>
        <v/>
      </c>
      <c r="AC372" s="51" t="str">
        <f t="shared" si="175"/>
        <v/>
      </c>
      <c r="AD372" s="50" t="str">
        <f t="shared" si="176"/>
        <v/>
      </c>
      <c r="AE372" s="50" t="str">
        <f t="shared" si="177"/>
        <v/>
      </c>
      <c r="AF372" s="51" t="str">
        <f t="shared" si="178"/>
        <v/>
      </c>
      <c r="AG372" s="53"/>
      <c r="AH372" s="50" t="str">
        <f t="shared" si="179"/>
        <v/>
      </c>
      <c r="AI372" s="50" t="str">
        <f t="shared" si="180"/>
        <v/>
      </c>
      <c r="AJ372" s="53"/>
      <c r="AK372" s="50" t="str">
        <f t="shared" si="181"/>
        <v/>
      </c>
      <c r="AL372" s="50" t="str">
        <f t="shared" si="182"/>
        <v/>
      </c>
      <c r="AM372" s="50" t="str">
        <f t="shared" si="183"/>
        <v/>
      </c>
      <c r="AN372" s="50" t="str">
        <f t="shared" si="184"/>
        <v/>
      </c>
      <c r="AO372" s="50" t="str">
        <f t="shared" si="185"/>
        <v/>
      </c>
      <c r="AP372" s="50" t="str">
        <f t="shared" si="186"/>
        <v/>
      </c>
      <c r="AQ372" s="53"/>
      <c r="AR372" s="55" t="s">
        <v>15</v>
      </c>
      <c r="AS372" s="55"/>
      <c r="AT372" s="55"/>
      <c r="AU372" s="55"/>
      <c r="AV372" s="55"/>
      <c r="AW372" s="55"/>
      <c r="AX372" s="55"/>
    </row>
    <row r="373" spans="1:50" x14ac:dyDescent="0.25">
      <c r="A373" s="52">
        <f t="shared" si="192"/>
        <v>360</v>
      </c>
      <c r="B373" s="52" t="str">
        <f t="shared" si="187"/>
        <v/>
      </c>
      <c r="C373" s="8" t="str">
        <f t="shared" si="163"/>
        <v/>
      </c>
      <c r="D373" s="8" t="str">
        <f t="shared" si="164"/>
        <v/>
      </c>
      <c r="E373" s="53"/>
      <c r="F373" s="8" t="str">
        <f t="shared" si="165"/>
        <v/>
      </c>
      <c r="G373" s="8" t="str">
        <f t="shared" si="166"/>
        <v/>
      </c>
      <c r="H373" s="46" t="str">
        <f t="shared" si="161"/>
        <v/>
      </c>
      <c r="I373" s="47" t="str">
        <f t="shared" si="167"/>
        <v/>
      </c>
      <c r="J373" s="47" t="str">
        <f t="shared" si="168"/>
        <v/>
      </c>
      <c r="K373" s="46" t="str">
        <f t="shared" si="162"/>
        <v/>
      </c>
      <c r="L373" s="53"/>
      <c r="M373" s="54" t="str">
        <f>IF(A373&lt;=$B$5,IF(SUM($F$13:F372)&gt;0,SUMPRODUCT(((A373-$F$13:F372)^-$B$9)*($F$13:F372&gt;0)),0),"")</f>
        <v/>
      </c>
      <c r="N373" s="54" t="str">
        <f>IF(A373&lt;=$B$5,IF(SUM($G$13:G372)&gt;0,SUMPRODUCT(((A373-$G$13:G372)^-$B$9)*($G$13:G372&gt;0)),0),"")</f>
        <v/>
      </c>
      <c r="O373" s="49" t="str">
        <f t="shared" si="169"/>
        <v/>
      </c>
      <c r="P373" s="54" t="str">
        <f>IF(A373&lt;=$B$5,IF(SUM($I$13:I372)&lt;&gt;0,SUMPRODUCT(((A373-$I$13:I372)^-$B$9)*($I$13:I372&gt;0)),0),"")</f>
        <v/>
      </c>
      <c r="Q373" s="54" t="str">
        <f>IF(A373&lt;=$B$5,IF(SUM($J$13:J372)&gt;0,SUMPRODUCT(((A373-$J$13:J372)^-$B$9)*($J$13:J372&gt;0)),0),"")</f>
        <v/>
      </c>
      <c r="R373" s="49" t="str">
        <f t="shared" si="170"/>
        <v/>
      </c>
      <c r="S373" s="53"/>
      <c r="T373" s="54" t="str">
        <f t="shared" si="188"/>
        <v/>
      </c>
      <c r="U373" s="55" t="str">
        <f t="shared" si="189"/>
        <v/>
      </c>
      <c r="V373" s="49" t="str">
        <f t="shared" si="171"/>
        <v/>
      </c>
      <c r="W373" s="55" t="str">
        <f t="shared" si="190"/>
        <v/>
      </c>
      <c r="X373" s="55" t="str">
        <f t="shared" si="191"/>
        <v/>
      </c>
      <c r="Y373" s="49" t="str">
        <f t="shared" si="172"/>
        <v/>
      </c>
      <c r="Z373" s="53"/>
      <c r="AA373" s="50" t="str">
        <f t="shared" si="173"/>
        <v/>
      </c>
      <c r="AB373" s="50" t="str">
        <f t="shared" si="174"/>
        <v/>
      </c>
      <c r="AC373" s="51" t="str">
        <f t="shared" si="175"/>
        <v/>
      </c>
      <c r="AD373" s="50" t="str">
        <f t="shared" si="176"/>
        <v/>
      </c>
      <c r="AE373" s="50" t="str">
        <f t="shared" si="177"/>
        <v/>
      </c>
      <c r="AF373" s="51" t="str">
        <f t="shared" si="178"/>
        <v/>
      </c>
      <c r="AG373" s="53"/>
      <c r="AH373" s="50" t="str">
        <f t="shared" si="179"/>
        <v/>
      </c>
      <c r="AI373" s="50" t="str">
        <f t="shared" si="180"/>
        <v/>
      </c>
      <c r="AJ373" s="53"/>
      <c r="AK373" s="50" t="str">
        <f t="shared" si="181"/>
        <v/>
      </c>
      <c r="AL373" s="50" t="str">
        <f t="shared" si="182"/>
        <v/>
      </c>
      <c r="AM373" s="50" t="str">
        <f t="shared" si="183"/>
        <v/>
      </c>
      <c r="AN373" s="50" t="str">
        <f t="shared" si="184"/>
        <v/>
      </c>
      <c r="AO373" s="50" t="str">
        <f t="shared" si="185"/>
        <v/>
      </c>
      <c r="AP373" s="50" t="str">
        <f t="shared" si="186"/>
        <v/>
      </c>
      <c r="AQ373" s="53"/>
      <c r="AR373" s="55" t="s">
        <v>15</v>
      </c>
      <c r="AS373" s="55"/>
      <c r="AT373" s="55"/>
      <c r="AU373" s="55"/>
      <c r="AV373" s="55"/>
      <c r="AW373" s="55"/>
      <c r="AX373" s="55"/>
    </row>
    <row r="374" spans="1:50" x14ac:dyDescent="0.25">
      <c r="A374" s="52">
        <f t="shared" si="192"/>
        <v>361</v>
      </c>
      <c r="B374" s="52" t="str">
        <f t="shared" si="187"/>
        <v/>
      </c>
      <c r="C374" s="8" t="str">
        <f t="shared" si="163"/>
        <v/>
      </c>
      <c r="D374" s="8" t="str">
        <f t="shared" si="164"/>
        <v/>
      </c>
      <c r="E374" s="53"/>
      <c r="F374" s="8" t="str">
        <f t="shared" si="165"/>
        <v/>
      </c>
      <c r="G374" s="8" t="str">
        <f t="shared" si="166"/>
        <v/>
      </c>
      <c r="H374" s="46" t="str">
        <f t="shared" si="161"/>
        <v/>
      </c>
      <c r="I374" s="47" t="str">
        <f t="shared" si="167"/>
        <v/>
      </c>
      <c r="J374" s="47" t="str">
        <f t="shared" si="168"/>
        <v/>
      </c>
      <c r="K374" s="46" t="str">
        <f t="shared" si="162"/>
        <v/>
      </c>
      <c r="L374" s="53"/>
      <c r="M374" s="54" t="str">
        <f>IF(A374&lt;=$B$5,IF(SUM($F$13:F373)&gt;0,SUMPRODUCT(((A374-$F$13:F373)^-$B$9)*($F$13:F373&gt;0)),0),"")</f>
        <v/>
      </c>
      <c r="N374" s="54" t="str">
        <f>IF(A374&lt;=$B$5,IF(SUM($G$13:G373)&gt;0,SUMPRODUCT(((A374-$G$13:G373)^-$B$9)*($G$13:G373&gt;0)),0),"")</f>
        <v/>
      </c>
      <c r="O374" s="49" t="str">
        <f t="shared" si="169"/>
        <v/>
      </c>
      <c r="P374" s="54" t="str">
        <f>IF(A374&lt;=$B$5,IF(SUM($I$13:I373)&lt;&gt;0,SUMPRODUCT(((A374-$I$13:I373)^-$B$9)*($I$13:I373&gt;0)),0),"")</f>
        <v/>
      </c>
      <c r="Q374" s="54" t="str">
        <f>IF(A374&lt;=$B$5,IF(SUM($J$13:J373)&gt;0,SUMPRODUCT(((A374-$J$13:J373)^-$B$9)*($J$13:J373&gt;0)),0),"")</f>
        <v/>
      </c>
      <c r="R374" s="49" t="str">
        <f t="shared" si="170"/>
        <v/>
      </c>
      <c r="S374" s="53"/>
      <c r="T374" s="54" t="str">
        <f t="shared" si="188"/>
        <v/>
      </c>
      <c r="U374" s="55" t="str">
        <f t="shared" si="189"/>
        <v/>
      </c>
      <c r="V374" s="49" t="str">
        <f t="shared" si="171"/>
        <v/>
      </c>
      <c r="W374" s="55" t="str">
        <f t="shared" si="190"/>
        <v/>
      </c>
      <c r="X374" s="55" t="str">
        <f t="shared" si="191"/>
        <v/>
      </c>
      <c r="Y374" s="49" t="str">
        <f t="shared" si="172"/>
        <v/>
      </c>
      <c r="Z374" s="53"/>
      <c r="AA374" s="50" t="str">
        <f t="shared" si="173"/>
        <v/>
      </c>
      <c r="AB374" s="50" t="str">
        <f t="shared" si="174"/>
        <v/>
      </c>
      <c r="AC374" s="51" t="str">
        <f t="shared" si="175"/>
        <v/>
      </c>
      <c r="AD374" s="50" t="str">
        <f t="shared" si="176"/>
        <v/>
      </c>
      <c r="AE374" s="50" t="str">
        <f t="shared" si="177"/>
        <v/>
      </c>
      <c r="AF374" s="51" t="str">
        <f t="shared" si="178"/>
        <v/>
      </c>
      <c r="AG374" s="53"/>
      <c r="AH374" s="50" t="str">
        <f t="shared" si="179"/>
        <v/>
      </c>
      <c r="AI374" s="50" t="str">
        <f t="shared" si="180"/>
        <v/>
      </c>
      <c r="AJ374" s="53"/>
      <c r="AK374" s="50" t="str">
        <f t="shared" si="181"/>
        <v/>
      </c>
      <c r="AL374" s="50" t="str">
        <f t="shared" si="182"/>
        <v/>
      </c>
      <c r="AM374" s="50" t="str">
        <f t="shared" si="183"/>
        <v/>
      </c>
      <c r="AN374" s="50" t="str">
        <f t="shared" si="184"/>
        <v/>
      </c>
      <c r="AO374" s="50" t="str">
        <f t="shared" si="185"/>
        <v/>
      </c>
      <c r="AP374" s="50" t="str">
        <f t="shared" si="186"/>
        <v/>
      </c>
      <c r="AQ374" s="53"/>
      <c r="AR374" s="55" t="s">
        <v>15</v>
      </c>
      <c r="AS374" s="55"/>
      <c r="AT374" s="55"/>
      <c r="AU374" s="55"/>
      <c r="AV374" s="55"/>
      <c r="AW374" s="55"/>
      <c r="AX374" s="55"/>
    </row>
    <row r="375" spans="1:50" x14ac:dyDescent="0.25">
      <c r="A375" s="52">
        <f t="shared" si="192"/>
        <v>362</v>
      </c>
      <c r="B375" s="52" t="str">
        <f t="shared" si="187"/>
        <v/>
      </c>
      <c r="C375" s="8" t="str">
        <f t="shared" si="163"/>
        <v/>
      </c>
      <c r="D375" s="8" t="str">
        <f t="shared" si="164"/>
        <v/>
      </c>
      <c r="E375" s="53"/>
      <c r="F375" s="8" t="str">
        <f t="shared" si="165"/>
        <v/>
      </c>
      <c r="G375" s="8" t="str">
        <f t="shared" si="166"/>
        <v/>
      </c>
      <c r="H375" s="46" t="str">
        <f t="shared" si="161"/>
        <v/>
      </c>
      <c r="I375" s="47" t="str">
        <f t="shared" si="167"/>
        <v/>
      </c>
      <c r="J375" s="47" t="str">
        <f t="shared" si="168"/>
        <v/>
      </c>
      <c r="K375" s="46" t="str">
        <f t="shared" si="162"/>
        <v/>
      </c>
      <c r="L375" s="53"/>
      <c r="M375" s="54" t="str">
        <f>IF(A375&lt;=$B$5,IF(SUM($F$13:F374)&gt;0,SUMPRODUCT(((A375-$F$13:F374)^-$B$9)*($F$13:F374&gt;0)),0),"")</f>
        <v/>
      </c>
      <c r="N375" s="54" t="str">
        <f>IF(A375&lt;=$B$5,IF(SUM($G$13:G374)&gt;0,SUMPRODUCT(((A375-$G$13:G374)^-$B$9)*($G$13:G374&gt;0)),0),"")</f>
        <v/>
      </c>
      <c r="O375" s="49" t="str">
        <f t="shared" si="169"/>
        <v/>
      </c>
      <c r="P375" s="54" t="str">
        <f>IF(A375&lt;=$B$5,IF(SUM($I$13:I374)&lt;&gt;0,SUMPRODUCT(((A375-$I$13:I374)^-$B$9)*($I$13:I374&gt;0)),0),"")</f>
        <v/>
      </c>
      <c r="Q375" s="54" t="str">
        <f>IF(A375&lt;=$B$5,IF(SUM($J$13:J374)&gt;0,SUMPRODUCT(((A375-$J$13:J374)^-$B$9)*($J$13:J374&gt;0)),0),"")</f>
        <v/>
      </c>
      <c r="R375" s="49" t="str">
        <f t="shared" si="170"/>
        <v/>
      </c>
      <c r="S375" s="53"/>
      <c r="T375" s="54" t="str">
        <f t="shared" si="188"/>
        <v/>
      </c>
      <c r="U375" s="55" t="str">
        <f t="shared" si="189"/>
        <v/>
      </c>
      <c r="V375" s="49" t="str">
        <f t="shared" si="171"/>
        <v/>
      </c>
      <c r="W375" s="55" t="str">
        <f t="shared" si="190"/>
        <v/>
      </c>
      <c r="X375" s="55" t="str">
        <f t="shared" si="191"/>
        <v/>
      </c>
      <c r="Y375" s="49" t="str">
        <f t="shared" si="172"/>
        <v/>
      </c>
      <c r="Z375" s="53"/>
      <c r="AA375" s="50" t="str">
        <f t="shared" si="173"/>
        <v/>
      </c>
      <c r="AB375" s="50" t="str">
        <f t="shared" si="174"/>
        <v/>
      </c>
      <c r="AC375" s="51" t="str">
        <f t="shared" si="175"/>
        <v/>
      </c>
      <c r="AD375" s="50" t="str">
        <f t="shared" si="176"/>
        <v/>
      </c>
      <c r="AE375" s="50" t="str">
        <f t="shared" si="177"/>
        <v/>
      </c>
      <c r="AF375" s="51" t="str">
        <f t="shared" si="178"/>
        <v/>
      </c>
      <c r="AG375" s="53"/>
      <c r="AH375" s="50" t="str">
        <f t="shared" si="179"/>
        <v/>
      </c>
      <c r="AI375" s="50" t="str">
        <f t="shared" si="180"/>
        <v/>
      </c>
      <c r="AJ375" s="53"/>
      <c r="AK375" s="50" t="str">
        <f t="shared" si="181"/>
        <v/>
      </c>
      <c r="AL375" s="50" t="str">
        <f t="shared" si="182"/>
        <v/>
      </c>
      <c r="AM375" s="50" t="str">
        <f t="shared" si="183"/>
        <v/>
      </c>
      <c r="AN375" s="50" t="str">
        <f t="shared" si="184"/>
        <v/>
      </c>
      <c r="AO375" s="50" t="str">
        <f t="shared" si="185"/>
        <v/>
      </c>
      <c r="AP375" s="50" t="str">
        <f t="shared" si="186"/>
        <v/>
      </c>
      <c r="AQ375" s="53"/>
      <c r="AR375" s="55" t="s">
        <v>15</v>
      </c>
      <c r="AS375" s="55"/>
      <c r="AT375" s="55"/>
      <c r="AU375" s="55"/>
      <c r="AV375" s="55"/>
      <c r="AW375" s="55"/>
      <c r="AX375" s="55"/>
    </row>
    <row r="376" spans="1:50" x14ac:dyDescent="0.25">
      <c r="A376" s="52">
        <f t="shared" si="192"/>
        <v>363</v>
      </c>
      <c r="B376" s="52" t="str">
        <f t="shared" si="187"/>
        <v/>
      </c>
      <c r="C376" s="8" t="str">
        <f t="shared" si="163"/>
        <v/>
      </c>
      <c r="D376" s="8" t="str">
        <f t="shared" si="164"/>
        <v/>
      </c>
      <c r="E376" s="53"/>
      <c r="F376" s="8" t="str">
        <f t="shared" si="165"/>
        <v/>
      </c>
      <c r="G376" s="8" t="str">
        <f t="shared" si="166"/>
        <v/>
      </c>
      <c r="H376" s="46" t="str">
        <f t="shared" si="161"/>
        <v/>
      </c>
      <c r="I376" s="47" t="str">
        <f t="shared" si="167"/>
        <v/>
      </c>
      <c r="J376" s="47" t="str">
        <f t="shared" si="168"/>
        <v/>
      </c>
      <c r="K376" s="46" t="str">
        <f t="shared" si="162"/>
        <v/>
      </c>
      <c r="L376" s="53"/>
      <c r="M376" s="54" t="str">
        <f>IF(A376&lt;=$B$5,IF(SUM($F$13:F375)&gt;0,SUMPRODUCT(((A376-$F$13:F375)^-$B$9)*($F$13:F375&gt;0)),0),"")</f>
        <v/>
      </c>
      <c r="N376" s="54" t="str">
        <f>IF(A376&lt;=$B$5,IF(SUM($G$13:G375)&gt;0,SUMPRODUCT(((A376-$G$13:G375)^-$B$9)*($G$13:G375&gt;0)),0),"")</f>
        <v/>
      </c>
      <c r="O376" s="49" t="str">
        <f t="shared" si="169"/>
        <v/>
      </c>
      <c r="P376" s="54" t="str">
        <f>IF(A376&lt;=$B$5,IF(SUM($I$13:I375)&lt;&gt;0,SUMPRODUCT(((A376-$I$13:I375)^-$B$9)*($I$13:I375&gt;0)),0),"")</f>
        <v/>
      </c>
      <c r="Q376" s="54" t="str">
        <f>IF(A376&lt;=$B$5,IF(SUM($J$13:J375)&gt;0,SUMPRODUCT(((A376-$J$13:J375)^-$B$9)*($J$13:J375&gt;0)),0),"")</f>
        <v/>
      </c>
      <c r="R376" s="49" t="str">
        <f t="shared" si="170"/>
        <v/>
      </c>
      <c r="S376" s="53"/>
      <c r="T376" s="54" t="str">
        <f t="shared" si="188"/>
        <v/>
      </c>
      <c r="U376" s="55" t="str">
        <f t="shared" si="189"/>
        <v/>
      </c>
      <c r="V376" s="49" t="str">
        <f t="shared" si="171"/>
        <v/>
      </c>
      <c r="W376" s="55" t="str">
        <f t="shared" si="190"/>
        <v/>
      </c>
      <c r="X376" s="55" t="str">
        <f t="shared" si="191"/>
        <v/>
      </c>
      <c r="Y376" s="49" t="str">
        <f t="shared" si="172"/>
        <v/>
      </c>
      <c r="Z376" s="53"/>
      <c r="AA376" s="50" t="str">
        <f t="shared" si="173"/>
        <v/>
      </c>
      <c r="AB376" s="50" t="str">
        <f t="shared" si="174"/>
        <v/>
      </c>
      <c r="AC376" s="51" t="str">
        <f t="shared" si="175"/>
        <v/>
      </c>
      <c r="AD376" s="50" t="str">
        <f t="shared" si="176"/>
        <v/>
      </c>
      <c r="AE376" s="50" t="str">
        <f t="shared" si="177"/>
        <v/>
      </c>
      <c r="AF376" s="51" t="str">
        <f t="shared" si="178"/>
        <v/>
      </c>
      <c r="AG376" s="53"/>
      <c r="AH376" s="50" t="str">
        <f t="shared" si="179"/>
        <v/>
      </c>
      <c r="AI376" s="50" t="str">
        <f t="shared" si="180"/>
        <v/>
      </c>
      <c r="AJ376" s="53"/>
      <c r="AK376" s="50" t="str">
        <f t="shared" si="181"/>
        <v/>
      </c>
      <c r="AL376" s="50" t="str">
        <f t="shared" si="182"/>
        <v/>
      </c>
      <c r="AM376" s="50" t="str">
        <f t="shared" si="183"/>
        <v/>
      </c>
      <c r="AN376" s="50" t="str">
        <f t="shared" si="184"/>
        <v/>
      </c>
      <c r="AO376" s="50" t="str">
        <f t="shared" si="185"/>
        <v/>
      </c>
      <c r="AP376" s="50" t="str">
        <f t="shared" si="186"/>
        <v/>
      </c>
      <c r="AQ376" s="53"/>
      <c r="AR376" s="55" t="s">
        <v>15</v>
      </c>
      <c r="AS376" s="55"/>
      <c r="AT376" s="55"/>
      <c r="AU376" s="55"/>
      <c r="AV376" s="55"/>
      <c r="AW376" s="55"/>
      <c r="AX376" s="55"/>
    </row>
    <row r="377" spans="1:50" x14ac:dyDescent="0.25">
      <c r="A377" s="52">
        <f t="shared" si="192"/>
        <v>364</v>
      </c>
      <c r="B377" s="52" t="str">
        <f t="shared" si="187"/>
        <v/>
      </c>
      <c r="C377" s="8" t="str">
        <f t="shared" si="163"/>
        <v/>
      </c>
      <c r="D377" s="8" t="str">
        <f t="shared" si="164"/>
        <v/>
      </c>
      <c r="E377" s="53"/>
      <c r="F377" s="8" t="str">
        <f t="shared" si="165"/>
        <v/>
      </c>
      <c r="G377" s="8" t="str">
        <f t="shared" si="166"/>
        <v/>
      </c>
      <c r="H377" s="46" t="str">
        <f t="shared" si="161"/>
        <v/>
      </c>
      <c r="I377" s="47" t="str">
        <f t="shared" si="167"/>
        <v/>
      </c>
      <c r="J377" s="47" t="str">
        <f t="shared" si="168"/>
        <v/>
      </c>
      <c r="K377" s="46" t="str">
        <f t="shared" si="162"/>
        <v/>
      </c>
      <c r="L377" s="53"/>
      <c r="M377" s="54" t="str">
        <f>IF(A377&lt;=$B$5,IF(SUM($F$13:F376)&gt;0,SUMPRODUCT(((A377-$F$13:F376)^-$B$9)*($F$13:F376&gt;0)),0),"")</f>
        <v/>
      </c>
      <c r="N377" s="54" t="str">
        <f>IF(A377&lt;=$B$5,IF(SUM($G$13:G376)&gt;0,SUMPRODUCT(((A377-$G$13:G376)^-$B$9)*($G$13:G376&gt;0)),0),"")</f>
        <v/>
      </c>
      <c r="O377" s="49" t="str">
        <f t="shared" si="169"/>
        <v/>
      </c>
      <c r="P377" s="54" t="str">
        <f>IF(A377&lt;=$B$5,IF(SUM($I$13:I376)&lt;&gt;0,SUMPRODUCT(((A377-$I$13:I376)^-$B$9)*($I$13:I376&gt;0)),0),"")</f>
        <v/>
      </c>
      <c r="Q377" s="54" t="str">
        <f>IF(A377&lt;=$B$5,IF(SUM($J$13:J376)&gt;0,SUMPRODUCT(((A377-$J$13:J376)^-$B$9)*($J$13:J376&gt;0)),0),"")</f>
        <v/>
      </c>
      <c r="R377" s="49" t="str">
        <f t="shared" si="170"/>
        <v/>
      </c>
      <c r="S377" s="53"/>
      <c r="T377" s="54" t="str">
        <f t="shared" si="188"/>
        <v/>
      </c>
      <c r="U377" s="55" t="str">
        <f t="shared" si="189"/>
        <v/>
      </c>
      <c r="V377" s="49" t="str">
        <f t="shared" si="171"/>
        <v/>
      </c>
      <c r="W377" s="55" t="str">
        <f t="shared" si="190"/>
        <v/>
      </c>
      <c r="X377" s="55" t="str">
        <f t="shared" si="191"/>
        <v/>
      </c>
      <c r="Y377" s="49" t="str">
        <f t="shared" si="172"/>
        <v/>
      </c>
      <c r="Z377" s="53"/>
      <c r="AA377" s="50" t="str">
        <f t="shared" si="173"/>
        <v/>
      </c>
      <c r="AB377" s="50" t="str">
        <f t="shared" si="174"/>
        <v/>
      </c>
      <c r="AC377" s="51" t="str">
        <f t="shared" si="175"/>
        <v/>
      </c>
      <c r="AD377" s="50" t="str">
        <f t="shared" si="176"/>
        <v/>
      </c>
      <c r="AE377" s="50" t="str">
        <f t="shared" si="177"/>
        <v/>
      </c>
      <c r="AF377" s="51" t="str">
        <f t="shared" si="178"/>
        <v/>
      </c>
      <c r="AG377" s="53"/>
      <c r="AH377" s="50" t="str">
        <f t="shared" si="179"/>
        <v/>
      </c>
      <c r="AI377" s="50" t="str">
        <f t="shared" si="180"/>
        <v/>
      </c>
      <c r="AJ377" s="53"/>
      <c r="AK377" s="50" t="str">
        <f t="shared" si="181"/>
        <v/>
      </c>
      <c r="AL377" s="50" t="str">
        <f t="shared" si="182"/>
        <v/>
      </c>
      <c r="AM377" s="50" t="str">
        <f t="shared" si="183"/>
        <v/>
      </c>
      <c r="AN377" s="50" t="str">
        <f t="shared" si="184"/>
        <v/>
      </c>
      <c r="AO377" s="50" t="str">
        <f t="shared" si="185"/>
        <v/>
      </c>
      <c r="AP377" s="50" t="str">
        <f t="shared" si="186"/>
        <v/>
      </c>
      <c r="AQ377" s="53"/>
      <c r="AR377" s="55" t="s">
        <v>15</v>
      </c>
      <c r="AS377" s="55"/>
      <c r="AT377" s="55"/>
      <c r="AU377" s="55"/>
      <c r="AV377" s="55"/>
      <c r="AW377" s="55"/>
      <c r="AX377" s="55"/>
    </row>
    <row r="378" spans="1:50" x14ac:dyDescent="0.25">
      <c r="A378" s="52">
        <f t="shared" si="192"/>
        <v>365</v>
      </c>
      <c r="B378" s="52" t="str">
        <f t="shared" si="187"/>
        <v/>
      </c>
      <c r="C378" s="8" t="str">
        <f t="shared" si="163"/>
        <v/>
      </c>
      <c r="D378" s="8" t="str">
        <f t="shared" si="164"/>
        <v/>
      </c>
      <c r="E378" s="53"/>
      <c r="F378" s="8" t="str">
        <f t="shared" si="165"/>
        <v/>
      </c>
      <c r="G378" s="8" t="str">
        <f t="shared" si="166"/>
        <v/>
      </c>
      <c r="H378" s="46" t="str">
        <f t="shared" si="161"/>
        <v/>
      </c>
      <c r="I378" s="47" t="str">
        <f t="shared" si="167"/>
        <v/>
      </c>
      <c r="J378" s="47" t="str">
        <f t="shared" si="168"/>
        <v/>
      </c>
      <c r="K378" s="46" t="str">
        <f t="shared" si="162"/>
        <v/>
      </c>
      <c r="L378" s="53"/>
      <c r="M378" s="54" t="str">
        <f>IF(A378&lt;=$B$5,IF(SUM($F$13:F377)&gt;0,SUMPRODUCT(((A378-$F$13:F377)^-$B$9)*($F$13:F377&gt;0)),0),"")</f>
        <v/>
      </c>
      <c r="N378" s="54" t="str">
        <f>IF(A378&lt;=$B$5,IF(SUM($G$13:G377)&gt;0,SUMPRODUCT(((A378-$G$13:G377)^-$B$9)*($G$13:G377&gt;0)),0),"")</f>
        <v/>
      </c>
      <c r="O378" s="49" t="str">
        <f t="shared" si="169"/>
        <v/>
      </c>
      <c r="P378" s="54" t="str">
        <f>IF(A378&lt;=$B$5,IF(SUM($I$13:I377)&lt;&gt;0,SUMPRODUCT(((A378-$I$13:I377)^-$B$9)*($I$13:I377&gt;0)),0),"")</f>
        <v/>
      </c>
      <c r="Q378" s="54" t="str">
        <f>IF(A378&lt;=$B$5,IF(SUM($J$13:J377)&gt;0,SUMPRODUCT(((A378-$J$13:J377)^-$B$9)*($J$13:J377&gt;0)),0),"")</f>
        <v/>
      </c>
      <c r="R378" s="49" t="str">
        <f t="shared" si="170"/>
        <v/>
      </c>
      <c r="S378" s="53"/>
      <c r="T378" s="54" t="str">
        <f t="shared" si="188"/>
        <v/>
      </c>
      <c r="U378" s="55" t="str">
        <f t="shared" si="189"/>
        <v/>
      </c>
      <c r="V378" s="49" t="str">
        <f t="shared" si="171"/>
        <v/>
      </c>
      <c r="W378" s="55" t="str">
        <f t="shared" si="190"/>
        <v/>
      </c>
      <c r="X378" s="55" t="str">
        <f t="shared" si="191"/>
        <v/>
      </c>
      <c r="Y378" s="49" t="str">
        <f t="shared" si="172"/>
        <v/>
      </c>
      <c r="Z378" s="53"/>
      <c r="AA378" s="50" t="str">
        <f t="shared" si="173"/>
        <v/>
      </c>
      <c r="AB378" s="50" t="str">
        <f t="shared" si="174"/>
        <v/>
      </c>
      <c r="AC378" s="51" t="str">
        <f t="shared" si="175"/>
        <v/>
      </c>
      <c r="AD378" s="50" t="str">
        <f t="shared" si="176"/>
        <v/>
      </c>
      <c r="AE378" s="50" t="str">
        <f t="shared" si="177"/>
        <v/>
      </c>
      <c r="AF378" s="51" t="str">
        <f t="shared" si="178"/>
        <v/>
      </c>
      <c r="AG378" s="53"/>
      <c r="AH378" s="50" t="str">
        <f t="shared" si="179"/>
        <v/>
      </c>
      <c r="AI378" s="50" t="str">
        <f t="shared" si="180"/>
        <v/>
      </c>
      <c r="AJ378" s="53"/>
      <c r="AK378" s="50" t="str">
        <f t="shared" si="181"/>
        <v/>
      </c>
      <c r="AL378" s="50" t="str">
        <f t="shared" si="182"/>
        <v/>
      </c>
      <c r="AM378" s="50" t="str">
        <f t="shared" si="183"/>
        <v/>
      </c>
      <c r="AN378" s="50" t="str">
        <f t="shared" si="184"/>
        <v/>
      </c>
      <c r="AO378" s="50" t="str">
        <f t="shared" si="185"/>
        <v/>
      </c>
      <c r="AP378" s="50" t="str">
        <f t="shared" si="186"/>
        <v/>
      </c>
      <c r="AQ378" s="53"/>
      <c r="AR378" s="55" t="s">
        <v>15</v>
      </c>
      <c r="AS378" s="55"/>
      <c r="AT378" s="55"/>
      <c r="AU378" s="55"/>
      <c r="AV378" s="55"/>
      <c r="AW378" s="55"/>
      <c r="AX378" s="55"/>
    </row>
    <row r="379" spans="1:50" x14ac:dyDescent="0.25">
      <c r="A379" s="52">
        <f t="shared" si="192"/>
        <v>366</v>
      </c>
      <c r="B379" s="52" t="str">
        <f t="shared" si="187"/>
        <v/>
      </c>
      <c r="C379" s="8" t="str">
        <f t="shared" si="163"/>
        <v/>
      </c>
      <c r="D379" s="8" t="str">
        <f t="shared" si="164"/>
        <v/>
      </c>
      <c r="E379" s="53"/>
      <c r="F379" s="8" t="str">
        <f t="shared" si="165"/>
        <v/>
      </c>
      <c r="G379" s="8" t="str">
        <f t="shared" si="166"/>
        <v/>
      </c>
      <c r="H379" s="46" t="str">
        <f t="shared" si="161"/>
        <v/>
      </c>
      <c r="I379" s="47" t="str">
        <f t="shared" si="167"/>
        <v/>
      </c>
      <c r="J379" s="47" t="str">
        <f t="shared" si="168"/>
        <v/>
      </c>
      <c r="K379" s="46" t="str">
        <f t="shared" si="162"/>
        <v/>
      </c>
      <c r="L379" s="53"/>
      <c r="M379" s="54" t="str">
        <f>IF(A379&lt;=$B$5,IF(SUM($F$13:F378)&gt;0,SUMPRODUCT(((A379-$F$13:F378)^-$B$9)*($F$13:F378&gt;0)),0),"")</f>
        <v/>
      </c>
      <c r="N379" s="54" t="str">
        <f>IF(A379&lt;=$B$5,IF(SUM($G$13:G378)&gt;0,SUMPRODUCT(((A379-$G$13:G378)^-$B$9)*($G$13:G378&gt;0)),0),"")</f>
        <v/>
      </c>
      <c r="O379" s="49" t="str">
        <f t="shared" si="169"/>
        <v/>
      </c>
      <c r="P379" s="54" t="str">
        <f>IF(A379&lt;=$B$5,IF(SUM($I$13:I378)&lt;&gt;0,SUMPRODUCT(((A379-$I$13:I378)^-$B$9)*($I$13:I378&gt;0)),0),"")</f>
        <v/>
      </c>
      <c r="Q379" s="54" t="str">
        <f>IF(A379&lt;=$B$5,IF(SUM($J$13:J378)&gt;0,SUMPRODUCT(((A379-$J$13:J378)^-$B$9)*($J$13:J378&gt;0)),0),"")</f>
        <v/>
      </c>
      <c r="R379" s="49" t="str">
        <f t="shared" si="170"/>
        <v/>
      </c>
      <c r="S379" s="53"/>
      <c r="T379" s="54" t="str">
        <f t="shared" si="188"/>
        <v/>
      </c>
      <c r="U379" s="55" t="str">
        <f t="shared" si="189"/>
        <v/>
      </c>
      <c r="V379" s="49" t="str">
        <f t="shared" si="171"/>
        <v/>
      </c>
      <c r="W379" s="55" t="str">
        <f t="shared" si="190"/>
        <v/>
      </c>
      <c r="X379" s="55" t="str">
        <f t="shared" si="191"/>
        <v/>
      </c>
      <c r="Y379" s="49" t="str">
        <f t="shared" si="172"/>
        <v/>
      </c>
      <c r="Z379" s="53"/>
      <c r="AA379" s="50" t="str">
        <f t="shared" si="173"/>
        <v/>
      </c>
      <c r="AB379" s="50" t="str">
        <f t="shared" si="174"/>
        <v/>
      </c>
      <c r="AC379" s="51" t="str">
        <f t="shared" si="175"/>
        <v/>
      </c>
      <c r="AD379" s="50" t="str">
        <f t="shared" si="176"/>
        <v/>
      </c>
      <c r="AE379" s="50" t="str">
        <f t="shared" si="177"/>
        <v/>
      </c>
      <c r="AF379" s="51" t="str">
        <f t="shared" si="178"/>
        <v/>
      </c>
      <c r="AG379" s="53"/>
      <c r="AH379" s="50" t="str">
        <f t="shared" si="179"/>
        <v/>
      </c>
      <c r="AI379" s="50" t="str">
        <f t="shared" si="180"/>
        <v/>
      </c>
      <c r="AJ379" s="53"/>
      <c r="AK379" s="50" t="str">
        <f t="shared" si="181"/>
        <v/>
      </c>
      <c r="AL379" s="50" t="str">
        <f t="shared" si="182"/>
        <v/>
      </c>
      <c r="AM379" s="50" t="str">
        <f t="shared" si="183"/>
        <v/>
      </c>
      <c r="AN379" s="50" t="str">
        <f t="shared" si="184"/>
        <v/>
      </c>
      <c r="AO379" s="50" t="str">
        <f t="shared" si="185"/>
        <v/>
      </c>
      <c r="AP379" s="50" t="str">
        <f t="shared" si="186"/>
        <v/>
      </c>
      <c r="AQ379" s="53"/>
      <c r="AR379" s="55" t="s">
        <v>15</v>
      </c>
      <c r="AS379" s="55"/>
      <c r="AT379" s="55"/>
      <c r="AU379" s="55"/>
      <c r="AV379" s="55"/>
      <c r="AW379" s="55"/>
      <c r="AX379" s="55"/>
    </row>
    <row r="380" spans="1:50" x14ac:dyDescent="0.25">
      <c r="A380" s="52">
        <f t="shared" si="192"/>
        <v>367</v>
      </c>
      <c r="B380" s="52" t="str">
        <f t="shared" si="187"/>
        <v/>
      </c>
      <c r="C380" s="8" t="str">
        <f t="shared" si="163"/>
        <v/>
      </c>
      <c r="D380" s="8" t="str">
        <f t="shared" si="164"/>
        <v/>
      </c>
      <c r="E380" s="53"/>
      <c r="F380" s="8" t="str">
        <f t="shared" si="165"/>
        <v/>
      </c>
      <c r="G380" s="8" t="str">
        <f t="shared" si="166"/>
        <v/>
      </c>
      <c r="H380" s="46" t="str">
        <f t="shared" si="161"/>
        <v/>
      </c>
      <c r="I380" s="47" t="str">
        <f t="shared" si="167"/>
        <v/>
      </c>
      <c r="J380" s="47" t="str">
        <f t="shared" si="168"/>
        <v/>
      </c>
      <c r="K380" s="46" t="str">
        <f t="shared" si="162"/>
        <v/>
      </c>
      <c r="L380" s="53"/>
      <c r="M380" s="54" t="str">
        <f>IF(A380&lt;=$B$5,IF(SUM($F$13:F379)&gt;0,SUMPRODUCT(((A380-$F$13:F379)^-$B$9)*($F$13:F379&gt;0)),0),"")</f>
        <v/>
      </c>
      <c r="N380" s="54" t="str">
        <f>IF(A380&lt;=$B$5,IF(SUM($G$13:G379)&gt;0,SUMPRODUCT(((A380-$G$13:G379)^-$B$9)*($G$13:G379&gt;0)),0),"")</f>
        <v/>
      </c>
      <c r="O380" s="49" t="str">
        <f t="shared" si="169"/>
        <v/>
      </c>
      <c r="P380" s="54" t="str">
        <f>IF(A380&lt;=$B$5,IF(SUM($I$13:I379)&lt;&gt;0,SUMPRODUCT(((A380-$I$13:I379)^-$B$9)*($I$13:I379&gt;0)),0),"")</f>
        <v/>
      </c>
      <c r="Q380" s="54" t="str">
        <f>IF(A380&lt;=$B$5,IF(SUM($J$13:J379)&gt;0,SUMPRODUCT(((A380-$J$13:J379)^-$B$9)*($J$13:J379&gt;0)),0),"")</f>
        <v/>
      </c>
      <c r="R380" s="49" t="str">
        <f t="shared" si="170"/>
        <v/>
      </c>
      <c r="S380" s="53"/>
      <c r="T380" s="54" t="str">
        <f t="shared" si="188"/>
        <v/>
      </c>
      <c r="U380" s="55" t="str">
        <f t="shared" si="189"/>
        <v/>
      </c>
      <c r="V380" s="49" t="str">
        <f t="shared" si="171"/>
        <v/>
      </c>
      <c r="W380" s="55" t="str">
        <f t="shared" si="190"/>
        <v/>
      </c>
      <c r="X380" s="55" t="str">
        <f t="shared" si="191"/>
        <v/>
      </c>
      <c r="Y380" s="49" t="str">
        <f t="shared" si="172"/>
        <v/>
      </c>
      <c r="Z380" s="53"/>
      <c r="AA380" s="50" t="str">
        <f t="shared" si="173"/>
        <v/>
      </c>
      <c r="AB380" s="50" t="str">
        <f t="shared" si="174"/>
        <v/>
      </c>
      <c r="AC380" s="51" t="str">
        <f t="shared" si="175"/>
        <v/>
      </c>
      <c r="AD380" s="50" t="str">
        <f t="shared" si="176"/>
        <v/>
      </c>
      <c r="AE380" s="50" t="str">
        <f t="shared" si="177"/>
        <v/>
      </c>
      <c r="AF380" s="51" t="str">
        <f t="shared" si="178"/>
        <v/>
      </c>
      <c r="AG380" s="53"/>
      <c r="AH380" s="50" t="str">
        <f t="shared" si="179"/>
        <v/>
      </c>
      <c r="AI380" s="50" t="str">
        <f t="shared" si="180"/>
        <v/>
      </c>
      <c r="AJ380" s="53"/>
      <c r="AK380" s="50" t="str">
        <f t="shared" si="181"/>
        <v/>
      </c>
      <c r="AL380" s="50" t="str">
        <f t="shared" si="182"/>
        <v/>
      </c>
      <c r="AM380" s="50" t="str">
        <f t="shared" si="183"/>
        <v/>
      </c>
      <c r="AN380" s="50" t="str">
        <f t="shared" si="184"/>
        <v/>
      </c>
      <c r="AO380" s="50" t="str">
        <f t="shared" si="185"/>
        <v/>
      </c>
      <c r="AP380" s="50" t="str">
        <f t="shared" si="186"/>
        <v/>
      </c>
      <c r="AQ380" s="53"/>
      <c r="AR380" s="55" t="s">
        <v>15</v>
      </c>
      <c r="AS380" s="55"/>
      <c r="AT380" s="55"/>
      <c r="AU380" s="55"/>
      <c r="AV380" s="55"/>
      <c r="AW380" s="55"/>
      <c r="AX380" s="55"/>
    </row>
    <row r="381" spans="1:50" x14ac:dyDescent="0.25">
      <c r="A381" s="52">
        <f t="shared" si="192"/>
        <v>368</v>
      </c>
      <c r="B381" s="52" t="str">
        <f t="shared" si="187"/>
        <v/>
      </c>
      <c r="C381" s="8" t="str">
        <f t="shared" si="163"/>
        <v/>
      </c>
      <c r="D381" s="8" t="str">
        <f t="shared" si="164"/>
        <v/>
      </c>
      <c r="E381" s="53"/>
      <c r="F381" s="8" t="str">
        <f t="shared" si="165"/>
        <v/>
      </c>
      <c r="G381" s="8" t="str">
        <f t="shared" si="166"/>
        <v/>
      </c>
      <c r="H381" s="46" t="str">
        <f t="shared" si="161"/>
        <v/>
      </c>
      <c r="I381" s="47" t="str">
        <f t="shared" si="167"/>
        <v/>
      </c>
      <c r="J381" s="47" t="str">
        <f t="shared" si="168"/>
        <v/>
      </c>
      <c r="K381" s="46" t="str">
        <f t="shared" si="162"/>
        <v/>
      </c>
      <c r="L381" s="53"/>
      <c r="M381" s="54" t="str">
        <f>IF(A381&lt;=$B$5,IF(SUM($F$13:F380)&gt;0,SUMPRODUCT(((A381-$F$13:F380)^-$B$9)*($F$13:F380&gt;0)),0),"")</f>
        <v/>
      </c>
      <c r="N381" s="54" t="str">
        <f>IF(A381&lt;=$B$5,IF(SUM($G$13:G380)&gt;0,SUMPRODUCT(((A381-$G$13:G380)^-$B$9)*($G$13:G380&gt;0)),0),"")</f>
        <v/>
      </c>
      <c r="O381" s="49" t="str">
        <f t="shared" si="169"/>
        <v/>
      </c>
      <c r="P381" s="54" t="str">
        <f>IF(A381&lt;=$B$5,IF(SUM($I$13:I380)&lt;&gt;0,SUMPRODUCT(((A381-$I$13:I380)^-$B$9)*($I$13:I380&gt;0)),0),"")</f>
        <v/>
      </c>
      <c r="Q381" s="54" t="str">
        <f>IF(A381&lt;=$B$5,IF(SUM($J$13:J380)&gt;0,SUMPRODUCT(((A381-$J$13:J380)^-$B$9)*($J$13:J380&gt;0)),0),"")</f>
        <v/>
      </c>
      <c r="R381" s="49" t="str">
        <f t="shared" si="170"/>
        <v/>
      </c>
      <c r="S381" s="53"/>
      <c r="T381" s="54" t="str">
        <f t="shared" si="188"/>
        <v/>
      </c>
      <c r="U381" s="55" t="str">
        <f t="shared" si="189"/>
        <v/>
      </c>
      <c r="V381" s="49" t="str">
        <f t="shared" si="171"/>
        <v/>
      </c>
      <c r="W381" s="55" t="str">
        <f t="shared" si="190"/>
        <v/>
      </c>
      <c r="X381" s="55" t="str">
        <f t="shared" si="191"/>
        <v/>
      </c>
      <c r="Y381" s="49" t="str">
        <f t="shared" si="172"/>
        <v/>
      </c>
      <c r="Z381" s="53"/>
      <c r="AA381" s="50" t="str">
        <f t="shared" si="173"/>
        <v/>
      </c>
      <c r="AB381" s="50" t="str">
        <f t="shared" si="174"/>
        <v/>
      </c>
      <c r="AC381" s="51" t="str">
        <f t="shared" si="175"/>
        <v/>
      </c>
      <c r="AD381" s="50" t="str">
        <f t="shared" si="176"/>
        <v/>
      </c>
      <c r="AE381" s="50" t="str">
        <f t="shared" si="177"/>
        <v/>
      </c>
      <c r="AF381" s="51" t="str">
        <f t="shared" si="178"/>
        <v/>
      </c>
      <c r="AG381" s="53"/>
      <c r="AH381" s="50" t="str">
        <f t="shared" si="179"/>
        <v/>
      </c>
      <c r="AI381" s="50" t="str">
        <f t="shared" si="180"/>
        <v/>
      </c>
      <c r="AJ381" s="53"/>
      <c r="AK381" s="50" t="str">
        <f t="shared" si="181"/>
        <v/>
      </c>
      <c r="AL381" s="50" t="str">
        <f t="shared" si="182"/>
        <v/>
      </c>
      <c r="AM381" s="50" t="str">
        <f t="shared" si="183"/>
        <v/>
      </c>
      <c r="AN381" s="50" t="str">
        <f t="shared" si="184"/>
        <v/>
      </c>
      <c r="AO381" s="50" t="str">
        <f t="shared" si="185"/>
        <v/>
      </c>
      <c r="AP381" s="50" t="str">
        <f t="shared" si="186"/>
        <v/>
      </c>
      <c r="AQ381" s="53"/>
      <c r="AR381" s="55" t="s">
        <v>15</v>
      </c>
      <c r="AS381" s="55"/>
      <c r="AT381" s="55"/>
      <c r="AU381" s="55"/>
      <c r="AV381" s="55"/>
      <c r="AW381" s="55"/>
      <c r="AX381" s="55"/>
    </row>
    <row r="382" spans="1:50" x14ac:dyDescent="0.25">
      <c r="A382" s="52">
        <f t="shared" si="192"/>
        <v>369</v>
      </c>
      <c r="B382" s="52" t="str">
        <f t="shared" si="187"/>
        <v/>
      </c>
      <c r="C382" s="8" t="str">
        <f t="shared" si="163"/>
        <v/>
      </c>
      <c r="D382" s="8" t="str">
        <f t="shared" si="164"/>
        <v/>
      </c>
      <c r="E382" s="53"/>
      <c r="F382" s="8" t="str">
        <f t="shared" si="165"/>
        <v/>
      </c>
      <c r="G382" s="8" t="str">
        <f t="shared" si="166"/>
        <v/>
      </c>
      <c r="H382" s="46" t="str">
        <f t="shared" si="161"/>
        <v/>
      </c>
      <c r="I382" s="47" t="str">
        <f t="shared" si="167"/>
        <v/>
      </c>
      <c r="J382" s="47" t="str">
        <f t="shared" si="168"/>
        <v/>
      </c>
      <c r="K382" s="46" t="str">
        <f t="shared" si="162"/>
        <v/>
      </c>
      <c r="L382" s="53"/>
      <c r="M382" s="54" t="str">
        <f>IF(A382&lt;=$B$5,IF(SUM($F$13:F381)&gt;0,SUMPRODUCT(((A382-$F$13:F381)^-$B$9)*($F$13:F381&gt;0)),0),"")</f>
        <v/>
      </c>
      <c r="N382" s="54" t="str">
        <f>IF(A382&lt;=$B$5,IF(SUM($G$13:G381)&gt;0,SUMPRODUCT(((A382-$G$13:G381)^-$B$9)*($G$13:G381&gt;0)),0),"")</f>
        <v/>
      </c>
      <c r="O382" s="49" t="str">
        <f t="shared" si="169"/>
        <v/>
      </c>
      <c r="P382" s="54" t="str">
        <f>IF(A382&lt;=$B$5,IF(SUM($I$13:I381)&lt;&gt;0,SUMPRODUCT(((A382-$I$13:I381)^-$B$9)*($I$13:I381&gt;0)),0),"")</f>
        <v/>
      </c>
      <c r="Q382" s="54" t="str">
        <f>IF(A382&lt;=$B$5,IF(SUM($J$13:J381)&gt;0,SUMPRODUCT(((A382-$J$13:J381)^-$B$9)*($J$13:J381&gt;0)),0),"")</f>
        <v/>
      </c>
      <c r="R382" s="49" t="str">
        <f t="shared" si="170"/>
        <v/>
      </c>
      <c r="S382" s="53"/>
      <c r="T382" s="54" t="str">
        <f t="shared" si="188"/>
        <v/>
      </c>
      <c r="U382" s="55" t="str">
        <f t="shared" si="189"/>
        <v/>
      </c>
      <c r="V382" s="49" t="str">
        <f t="shared" si="171"/>
        <v/>
      </c>
      <c r="W382" s="55" t="str">
        <f t="shared" si="190"/>
        <v/>
      </c>
      <c r="X382" s="55" t="str">
        <f t="shared" si="191"/>
        <v/>
      </c>
      <c r="Y382" s="49" t="str">
        <f t="shared" si="172"/>
        <v/>
      </c>
      <c r="Z382" s="53"/>
      <c r="AA382" s="50" t="str">
        <f t="shared" si="173"/>
        <v/>
      </c>
      <c r="AB382" s="50" t="str">
        <f t="shared" si="174"/>
        <v/>
      </c>
      <c r="AC382" s="51" t="str">
        <f t="shared" si="175"/>
        <v/>
      </c>
      <c r="AD382" s="50" t="str">
        <f t="shared" si="176"/>
        <v/>
      </c>
      <c r="AE382" s="50" t="str">
        <f t="shared" si="177"/>
        <v/>
      </c>
      <c r="AF382" s="51" t="str">
        <f t="shared" si="178"/>
        <v/>
      </c>
      <c r="AG382" s="53"/>
      <c r="AH382" s="50" t="str">
        <f t="shared" si="179"/>
        <v/>
      </c>
      <c r="AI382" s="50" t="str">
        <f t="shared" si="180"/>
        <v/>
      </c>
      <c r="AJ382" s="53"/>
      <c r="AK382" s="50" t="str">
        <f t="shared" si="181"/>
        <v/>
      </c>
      <c r="AL382" s="50" t="str">
        <f t="shared" si="182"/>
        <v/>
      </c>
      <c r="AM382" s="50" t="str">
        <f t="shared" si="183"/>
        <v/>
      </c>
      <c r="AN382" s="50" t="str">
        <f t="shared" si="184"/>
        <v/>
      </c>
      <c r="AO382" s="50" t="str">
        <f t="shared" si="185"/>
        <v/>
      </c>
      <c r="AP382" s="50" t="str">
        <f t="shared" si="186"/>
        <v/>
      </c>
      <c r="AQ382" s="53"/>
      <c r="AR382" s="55" t="s">
        <v>15</v>
      </c>
      <c r="AS382" s="55"/>
      <c r="AT382" s="55"/>
      <c r="AU382" s="55"/>
      <c r="AV382" s="55"/>
      <c r="AW382" s="55"/>
      <c r="AX382" s="55"/>
    </row>
    <row r="383" spans="1:50" x14ac:dyDescent="0.25">
      <c r="A383" s="52">
        <f t="shared" si="192"/>
        <v>370</v>
      </c>
      <c r="B383" s="52" t="str">
        <f t="shared" si="187"/>
        <v/>
      </c>
      <c r="C383" s="8" t="str">
        <f t="shared" si="163"/>
        <v/>
      </c>
      <c r="D383" s="8" t="str">
        <f t="shared" si="164"/>
        <v/>
      </c>
      <c r="E383" s="53"/>
      <c r="F383" s="8" t="str">
        <f t="shared" si="165"/>
        <v/>
      </c>
      <c r="G383" s="8" t="str">
        <f t="shared" si="166"/>
        <v/>
      </c>
      <c r="H383" s="46" t="str">
        <f t="shared" si="161"/>
        <v/>
      </c>
      <c r="I383" s="47" t="str">
        <f t="shared" si="167"/>
        <v/>
      </c>
      <c r="J383" s="47" t="str">
        <f t="shared" si="168"/>
        <v/>
      </c>
      <c r="K383" s="46" t="str">
        <f t="shared" si="162"/>
        <v/>
      </c>
      <c r="L383" s="53"/>
      <c r="M383" s="54" t="str">
        <f>IF(A383&lt;=$B$5,IF(SUM($F$13:F382)&gt;0,SUMPRODUCT(((A383-$F$13:F382)^-$B$9)*($F$13:F382&gt;0)),0),"")</f>
        <v/>
      </c>
      <c r="N383" s="54" t="str">
        <f>IF(A383&lt;=$B$5,IF(SUM($G$13:G382)&gt;0,SUMPRODUCT(((A383-$G$13:G382)^-$B$9)*($G$13:G382&gt;0)),0),"")</f>
        <v/>
      </c>
      <c r="O383" s="49" t="str">
        <f t="shared" si="169"/>
        <v/>
      </c>
      <c r="P383" s="54" t="str">
        <f>IF(A383&lt;=$B$5,IF(SUM($I$13:I382)&lt;&gt;0,SUMPRODUCT(((A383-$I$13:I382)^-$B$9)*($I$13:I382&gt;0)),0),"")</f>
        <v/>
      </c>
      <c r="Q383" s="54" t="str">
        <f>IF(A383&lt;=$B$5,IF(SUM($J$13:J382)&gt;0,SUMPRODUCT(((A383-$J$13:J382)^-$B$9)*($J$13:J382&gt;0)),0),"")</f>
        <v/>
      </c>
      <c r="R383" s="49" t="str">
        <f t="shared" si="170"/>
        <v/>
      </c>
      <c r="S383" s="53"/>
      <c r="T383" s="54" t="str">
        <f t="shared" si="188"/>
        <v/>
      </c>
      <c r="U383" s="55" t="str">
        <f t="shared" si="189"/>
        <v/>
      </c>
      <c r="V383" s="49" t="str">
        <f t="shared" si="171"/>
        <v/>
      </c>
      <c r="W383" s="55" t="str">
        <f t="shared" si="190"/>
        <v/>
      </c>
      <c r="X383" s="55" t="str">
        <f t="shared" si="191"/>
        <v/>
      </c>
      <c r="Y383" s="49" t="str">
        <f t="shared" si="172"/>
        <v/>
      </c>
      <c r="Z383" s="53"/>
      <c r="AA383" s="50" t="str">
        <f t="shared" si="173"/>
        <v/>
      </c>
      <c r="AB383" s="50" t="str">
        <f t="shared" si="174"/>
        <v/>
      </c>
      <c r="AC383" s="51" t="str">
        <f t="shared" si="175"/>
        <v/>
      </c>
      <c r="AD383" s="50" t="str">
        <f t="shared" si="176"/>
        <v/>
      </c>
      <c r="AE383" s="50" t="str">
        <f t="shared" si="177"/>
        <v/>
      </c>
      <c r="AF383" s="51" t="str">
        <f t="shared" si="178"/>
        <v/>
      </c>
      <c r="AG383" s="53"/>
      <c r="AH383" s="50" t="str">
        <f t="shared" si="179"/>
        <v/>
      </c>
      <c r="AI383" s="50" t="str">
        <f t="shared" si="180"/>
        <v/>
      </c>
      <c r="AJ383" s="53"/>
      <c r="AK383" s="50" t="str">
        <f t="shared" si="181"/>
        <v/>
      </c>
      <c r="AL383" s="50" t="str">
        <f t="shared" si="182"/>
        <v/>
      </c>
      <c r="AM383" s="50" t="str">
        <f t="shared" si="183"/>
        <v/>
      </c>
      <c r="AN383" s="50" t="str">
        <f t="shared" si="184"/>
        <v/>
      </c>
      <c r="AO383" s="50" t="str">
        <f t="shared" si="185"/>
        <v/>
      </c>
      <c r="AP383" s="50" t="str">
        <f t="shared" si="186"/>
        <v/>
      </c>
      <c r="AQ383" s="53"/>
      <c r="AR383" s="55" t="s">
        <v>15</v>
      </c>
      <c r="AS383" s="55"/>
      <c r="AT383" s="55"/>
      <c r="AU383" s="55"/>
      <c r="AV383" s="55"/>
      <c r="AW383" s="55"/>
      <c r="AX383" s="55"/>
    </row>
    <row r="384" spans="1:50" x14ac:dyDescent="0.25">
      <c r="A384" s="52">
        <f t="shared" si="192"/>
        <v>371</v>
      </c>
      <c r="B384" s="52" t="str">
        <f t="shared" si="187"/>
        <v/>
      </c>
      <c r="C384" s="8" t="str">
        <f t="shared" si="163"/>
        <v/>
      </c>
      <c r="D384" s="8" t="str">
        <f t="shared" si="164"/>
        <v/>
      </c>
      <c r="E384" s="53"/>
      <c r="F384" s="8" t="str">
        <f t="shared" si="165"/>
        <v/>
      </c>
      <c r="G384" s="8" t="str">
        <f t="shared" si="166"/>
        <v/>
      </c>
      <c r="H384" s="46" t="str">
        <f t="shared" si="161"/>
        <v/>
      </c>
      <c r="I384" s="47" t="str">
        <f t="shared" si="167"/>
        <v/>
      </c>
      <c r="J384" s="47" t="str">
        <f t="shared" si="168"/>
        <v/>
      </c>
      <c r="K384" s="46" t="str">
        <f t="shared" si="162"/>
        <v/>
      </c>
      <c r="L384" s="53"/>
      <c r="M384" s="54" t="str">
        <f>IF(A384&lt;=$B$5,IF(SUM($F$13:F383)&gt;0,SUMPRODUCT(((A384-$F$13:F383)^-$B$9)*($F$13:F383&gt;0)),0),"")</f>
        <v/>
      </c>
      <c r="N384" s="54" t="str">
        <f>IF(A384&lt;=$B$5,IF(SUM($G$13:G383)&gt;0,SUMPRODUCT(((A384-$G$13:G383)^-$B$9)*($G$13:G383&gt;0)),0),"")</f>
        <v/>
      </c>
      <c r="O384" s="49" t="str">
        <f t="shared" si="169"/>
        <v/>
      </c>
      <c r="P384" s="54" t="str">
        <f>IF(A384&lt;=$B$5,IF(SUM($I$13:I383)&lt;&gt;0,SUMPRODUCT(((A384-$I$13:I383)^-$B$9)*($I$13:I383&gt;0)),0),"")</f>
        <v/>
      </c>
      <c r="Q384" s="54" t="str">
        <f>IF(A384&lt;=$B$5,IF(SUM($J$13:J383)&gt;0,SUMPRODUCT(((A384-$J$13:J383)^-$B$9)*($J$13:J383&gt;0)),0),"")</f>
        <v/>
      </c>
      <c r="R384" s="49" t="str">
        <f t="shared" si="170"/>
        <v/>
      </c>
      <c r="S384" s="53"/>
      <c r="T384" s="54" t="str">
        <f t="shared" si="188"/>
        <v/>
      </c>
      <c r="U384" s="55" t="str">
        <f t="shared" si="189"/>
        <v/>
      </c>
      <c r="V384" s="49" t="str">
        <f t="shared" si="171"/>
        <v/>
      </c>
      <c r="W384" s="55" t="str">
        <f t="shared" si="190"/>
        <v/>
      </c>
      <c r="X384" s="55" t="str">
        <f t="shared" si="191"/>
        <v/>
      </c>
      <c r="Y384" s="49" t="str">
        <f t="shared" si="172"/>
        <v/>
      </c>
      <c r="Z384" s="53"/>
      <c r="AA384" s="50" t="str">
        <f t="shared" si="173"/>
        <v/>
      </c>
      <c r="AB384" s="50" t="str">
        <f t="shared" si="174"/>
        <v/>
      </c>
      <c r="AC384" s="51" t="str">
        <f t="shared" si="175"/>
        <v/>
      </c>
      <c r="AD384" s="50" t="str">
        <f t="shared" si="176"/>
        <v/>
      </c>
      <c r="AE384" s="50" t="str">
        <f t="shared" si="177"/>
        <v/>
      </c>
      <c r="AF384" s="51" t="str">
        <f t="shared" si="178"/>
        <v/>
      </c>
      <c r="AG384" s="53"/>
      <c r="AH384" s="50" t="str">
        <f t="shared" si="179"/>
        <v/>
      </c>
      <c r="AI384" s="50" t="str">
        <f t="shared" si="180"/>
        <v/>
      </c>
      <c r="AJ384" s="53"/>
      <c r="AK384" s="50" t="str">
        <f t="shared" si="181"/>
        <v/>
      </c>
      <c r="AL384" s="50" t="str">
        <f t="shared" si="182"/>
        <v/>
      </c>
      <c r="AM384" s="50" t="str">
        <f t="shared" si="183"/>
        <v/>
      </c>
      <c r="AN384" s="50" t="str">
        <f t="shared" si="184"/>
        <v/>
      </c>
      <c r="AO384" s="50" t="str">
        <f t="shared" si="185"/>
        <v/>
      </c>
      <c r="AP384" s="50" t="str">
        <f t="shared" si="186"/>
        <v/>
      </c>
      <c r="AQ384" s="53"/>
      <c r="AR384" s="55" t="s">
        <v>15</v>
      </c>
      <c r="AS384" s="55"/>
      <c r="AT384" s="55"/>
      <c r="AU384" s="55"/>
      <c r="AV384" s="55"/>
      <c r="AW384" s="55"/>
      <c r="AX384" s="55"/>
    </row>
    <row r="385" spans="1:50" x14ac:dyDescent="0.25">
      <c r="A385" s="52">
        <f t="shared" si="192"/>
        <v>372</v>
      </c>
      <c r="B385" s="52" t="str">
        <f t="shared" si="187"/>
        <v/>
      </c>
      <c r="C385" s="8" t="str">
        <f t="shared" si="163"/>
        <v/>
      </c>
      <c r="D385" s="8" t="str">
        <f t="shared" si="164"/>
        <v/>
      </c>
      <c r="E385" s="53"/>
      <c r="F385" s="8" t="str">
        <f t="shared" si="165"/>
        <v/>
      </c>
      <c r="G385" s="8" t="str">
        <f t="shared" si="166"/>
        <v/>
      </c>
      <c r="H385" s="46" t="str">
        <f t="shared" si="161"/>
        <v/>
      </c>
      <c r="I385" s="47" t="str">
        <f t="shared" si="167"/>
        <v/>
      </c>
      <c r="J385" s="47" t="str">
        <f t="shared" si="168"/>
        <v/>
      </c>
      <c r="K385" s="46" t="str">
        <f t="shared" si="162"/>
        <v/>
      </c>
      <c r="L385" s="53"/>
      <c r="M385" s="54" t="str">
        <f>IF(A385&lt;=$B$5,IF(SUM($F$13:F384)&gt;0,SUMPRODUCT(((A385-$F$13:F384)^-$B$9)*($F$13:F384&gt;0)),0),"")</f>
        <v/>
      </c>
      <c r="N385" s="54" t="str">
        <f>IF(A385&lt;=$B$5,IF(SUM($G$13:G384)&gt;0,SUMPRODUCT(((A385-$G$13:G384)^-$B$9)*($G$13:G384&gt;0)),0),"")</f>
        <v/>
      </c>
      <c r="O385" s="49" t="str">
        <f t="shared" si="169"/>
        <v/>
      </c>
      <c r="P385" s="54" t="str">
        <f>IF(A385&lt;=$B$5,IF(SUM($I$13:I384)&lt;&gt;0,SUMPRODUCT(((A385-$I$13:I384)^-$B$9)*($I$13:I384&gt;0)),0),"")</f>
        <v/>
      </c>
      <c r="Q385" s="54" t="str">
        <f>IF(A385&lt;=$B$5,IF(SUM($J$13:J384)&gt;0,SUMPRODUCT(((A385-$J$13:J384)^-$B$9)*($J$13:J384&gt;0)),0),"")</f>
        <v/>
      </c>
      <c r="R385" s="49" t="str">
        <f t="shared" si="170"/>
        <v/>
      </c>
      <c r="S385" s="53"/>
      <c r="T385" s="54" t="str">
        <f t="shared" si="188"/>
        <v/>
      </c>
      <c r="U385" s="55" t="str">
        <f t="shared" si="189"/>
        <v/>
      </c>
      <c r="V385" s="49" t="str">
        <f t="shared" si="171"/>
        <v/>
      </c>
      <c r="W385" s="55" t="str">
        <f t="shared" si="190"/>
        <v/>
      </c>
      <c r="X385" s="55" t="str">
        <f t="shared" si="191"/>
        <v/>
      </c>
      <c r="Y385" s="49" t="str">
        <f t="shared" si="172"/>
        <v/>
      </c>
      <c r="Z385" s="53"/>
      <c r="AA385" s="50" t="str">
        <f t="shared" si="173"/>
        <v/>
      </c>
      <c r="AB385" s="50" t="str">
        <f t="shared" si="174"/>
        <v/>
      </c>
      <c r="AC385" s="51" t="str">
        <f t="shared" si="175"/>
        <v/>
      </c>
      <c r="AD385" s="50" t="str">
        <f t="shared" si="176"/>
        <v/>
      </c>
      <c r="AE385" s="50" t="str">
        <f t="shared" si="177"/>
        <v/>
      </c>
      <c r="AF385" s="51" t="str">
        <f t="shared" si="178"/>
        <v/>
      </c>
      <c r="AG385" s="53"/>
      <c r="AH385" s="50" t="str">
        <f t="shared" si="179"/>
        <v/>
      </c>
      <c r="AI385" s="50" t="str">
        <f t="shared" si="180"/>
        <v/>
      </c>
      <c r="AJ385" s="53"/>
      <c r="AK385" s="50" t="str">
        <f t="shared" si="181"/>
        <v/>
      </c>
      <c r="AL385" s="50" t="str">
        <f t="shared" si="182"/>
        <v/>
      </c>
      <c r="AM385" s="50" t="str">
        <f t="shared" si="183"/>
        <v/>
      </c>
      <c r="AN385" s="50" t="str">
        <f t="shared" si="184"/>
        <v/>
      </c>
      <c r="AO385" s="50" t="str">
        <f t="shared" si="185"/>
        <v/>
      </c>
      <c r="AP385" s="50" t="str">
        <f t="shared" si="186"/>
        <v/>
      </c>
      <c r="AQ385" s="53"/>
      <c r="AR385" s="55" t="s">
        <v>15</v>
      </c>
      <c r="AS385" s="55"/>
      <c r="AT385" s="55"/>
      <c r="AU385" s="55"/>
      <c r="AV385" s="55"/>
      <c r="AW385" s="55"/>
      <c r="AX385" s="55"/>
    </row>
    <row r="386" spans="1:50" x14ac:dyDescent="0.25">
      <c r="A386" s="52">
        <f t="shared" si="192"/>
        <v>373</v>
      </c>
      <c r="B386" s="52" t="str">
        <f t="shared" si="187"/>
        <v/>
      </c>
      <c r="C386" s="8" t="str">
        <f t="shared" si="163"/>
        <v/>
      </c>
      <c r="D386" s="8" t="str">
        <f t="shared" si="164"/>
        <v/>
      </c>
      <c r="E386" s="53"/>
      <c r="F386" s="8" t="str">
        <f t="shared" si="165"/>
        <v/>
      </c>
      <c r="G386" s="8" t="str">
        <f t="shared" si="166"/>
        <v/>
      </c>
      <c r="H386" s="46" t="str">
        <f t="shared" si="161"/>
        <v/>
      </c>
      <c r="I386" s="47" t="str">
        <f t="shared" si="167"/>
        <v/>
      </c>
      <c r="J386" s="47" t="str">
        <f t="shared" si="168"/>
        <v/>
      </c>
      <c r="K386" s="46" t="str">
        <f t="shared" si="162"/>
        <v/>
      </c>
      <c r="L386" s="53"/>
      <c r="M386" s="54" t="str">
        <f>IF(A386&lt;=$B$5,IF(SUM($F$13:F385)&gt;0,SUMPRODUCT(((A386-$F$13:F385)^-$B$9)*($F$13:F385&gt;0)),0),"")</f>
        <v/>
      </c>
      <c r="N386" s="54" t="str">
        <f>IF(A386&lt;=$B$5,IF(SUM($G$13:G385)&gt;0,SUMPRODUCT(((A386-$G$13:G385)^-$B$9)*($G$13:G385&gt;0)),0),"")</f>
        <v/>
      </c>
      <c r="O386" s="49" t="str">
        <f t="shared" si="169"/>
        <v/>
      </c>
      <c r="P386" s="54" t="str">
        <f>IF(A386&lt;=$B$5,IF(SUM($I$13:I385)&lt;&gt;0,SUMPRODUCT(((A386-$I$13:I385)^-$B$9)*($I$13:I385&gt;0)),0),"")</f>
        <v/>
      </c>
      <c r="Q386" s="54" t="str">
        <f>IF(A386&lt;=$B$5,IF(SUM($J$13:J385)&gt;0,SUMPRODUCT(((A386-$J$13:J385)^-$B$9)*($J$13:J385&gt;0)),0),"")</f>
        <v/>
      </c>
      <c r="R386" s="49" t="str">
        <f t="shared" si="170"/>
        <v/>
      </c>
      <c r="S386" s="53"/>
      <c r="T386" s="54" t="str">
        <f t="shared" si="188"/>
        <v/>
      </c>
      <c r="U386" s="55" t="str">
        <f t="shared" si="189"/>
        <v/>
      </c>
      <c r="V386" s="49" t="str">
        <f t="shared" si="171"/>
        <v/>
      </c>
      <c r="W386" s="55" t="str">
        <f t="shared" si="190"/>
        <v/>
      </c>
      <c r="X386" s="55" t="str">
        <f t="shared" si="191"/>
        <v/>
      </c>
      <c r="Y386" s="49" t="str">
        <f t="shared" si="172"/>
        <v/>
      </c>
      <c r="Z386" s="53"/>
      <c r="AA386" s="50" t="str">
        <f t="shared" si="173"/>
        <v/>
      </c>
      <c r="AB386" s="50" t="str">
        <f t="shared" si="174"/>
        <v/>
      </c>
      <c r="AC386" s="51" t="str">
        <f t="shared" si="175"/>
        <v/>
      </c>
      <c r="AD386" s="50" t="str">
        <f t="shared" si="176"/>
        <v/>
      </c>
      <c r="AE386" s="50" t="str">
        <f t="shared" si="177"/>
        <v/>
      </c>
      <c r="AF386" s="51" t="str">
        <f t="shared" si="178"/>
        <v/>
      </c>
      <c r="AG386" s="53"/>
      <c r="AH386" s="50" t="str">
        <f t="shared" si="179"/>
        <v/>
      </c>
      <c r="AI386" s="50" t="str">
        <f t="shared" si="180"/>
        <v/>
      </c>
      <c r="AJ386" s="53"/>
      <c r="AK386" s="50" t="str">
        <f t="shared" si="181"/>
        <v/>
      </c>
      <c r="AL386" s="50" t="str">
        <f t="shared" si="182"/>
        <v/>
      </c>
      <c r="AM386" s="50" t="str">
        <f t="shared" si="183"/>
        <v/>
      </c>
      <c r="AN386" s="50" t="str">
        <f t="shared" si="184"/>
        <v/>
      </c>
      <c r="AO386" s="50" t="str">
        <f t="shared" si="185"/>
        <v/>
      </c>
      <c r="AP386" s="50" t="str">
        <f t="shared" si="186"/>
        <v/>
      </c>
      <c r="AQ386" s="53"/>
      <c r="AR386" s="55" t="s">
        <v>15</v>
      </c>
      <c r="AS386" s="55"/>
      <c r="AT386" s="55"/>
      <c r="AU386" s="55"/>
      <c r="AV386" s="55"/>
      <c r="AW386" s="55"/>
      <c r="AX386" s="55"/>
    </row>
    <row r="387" spans="1:50" x14ac:dyDescent="0.25">
      <c r="A387" s="52">
        <f t="shared" si="192"/>
        <v>374</v>
      </c>
      <c r="B387" s="52" t="str">
        <f t="shared" si="187"/>
        <v/>
      </c>
      <c r="C387" s="8" t="str">
        <f t="shared" si="163"/>
        <v/>
      </c>
      <c r="D387" s="8" t="str">
        <f t="shared" si="164"/>
        <v/>
      </c>
      <c r="E387" s="53"/>
      <c r="F387" s="8" t="str">
        <f t="shared" si="165"/>
        <v/>
      </c>
      <c r="G387" s="8" t="str">
        <f t="shared" si="166"/>
        <v/>
      </c>
      <c r="H387" s="46" t="str">
        <f t="shared" si="161"/>
        <v/>
      </c>
      <c r="I387" s="47" t="str">
        <f t="shared" si="167"/>
        <v/>
      </c>
      <c r="J387" s="47" t="str">
        <f t="shared" si="168"/>
        <v/>
      </c>
      <c r="K387" s="46" t="str">
        <f t="shared" si="162"/>
        <v/>
      </c>
      <c r="L387" s="53"/>
      <c r="M387" s="54" t="str">
        <f>IF(A387&lt;=$B$5,IF(SUM($F$13:F386)&gt;0,SUMPRODUCT(((A387-$F$13:F386)^-$B$9)*($F$13:F386&gt;0)),0),"")</f>
        <v/>
      </c>
      <c r="N387" s="54" t="str">
        <f>IF(A387&lt;=$B$5,IF(SUM($G$13:G386)&gt;0,SUMPRODUCT(((A387-$G$13:G386)^-$B$9)*($G$13:G386&gt;0)),0),"")</f>
        <v/>
      </c>
      <c r="O387" s="49" t="str">
        <f t="shared" si="169"/>
        <v/>
      </c>
      <c r="P387" s="54" t="str">
        <f>IF(A387&lt;=$B$5,IF(SUM($I$13:I386)&lt;&gt;0,SUMPRODUCT(((A387-$I$13:I386)^-$B$9)*($I$13:I386&gt;0)),0),"")</f>
        <v/>
      </c>
      <c r="Q387" s="54" t="str">
        <f>IF(A387&lt;=$B$5,IF(SUM($J$13:J386)&gt;0,SUMPRODUCT(((A387-$J$13:J386)^-$B$9)*($J$13:J386&gt;0)),0),"")</f>
        <v/>
      </c>
      <c r="R387" s="49" t="str">
        <f t="shared" si="170"/>
        <v/>
      </c>
      <c r="S387" s="53"/>
      <c r="T387" s="54" t="str">
        <f t="shared" si="188"/>
        <v/>
      </c>
      <c r="U387" s="55" t="str">
        <f t="shared" si="189"/>
        <v/>
      </c>
      <c r="V387" s="49" t="str">
        <f t="shared" si="171"/>
        <v/>
      </c>
      <c r="W387" s="55" t="str">
        <f t="shared" si="190"/>
        <v/>
      </c>
      <c r="X387" s="55" t="str">
        <f t="shared" si="191"/>
        <v/>
      </c>
      <c r="Y387" s="49" t="str">
        <f t="shared" si="172"/>
        <v/>
      </c>
      <c r="Z387" s="53"/>
      <c r="AA387" s="50" t="str">
        <f t="shared" si="173"/>
        <v/>
      </c>
      <c r="AB387" s="50" t="str">
        <f t="shared" si="174"/>
        <v/>
      </c>
      <c r="AC387" s="51" t="str">
        <f t="shared" si="175"/>
        <v/>
      </c>
      <c r="AD387" s="50" t="str">
        <f t="shared" si="176"/>
        <v/>
      </c>
      <c r="AE387" s="50" t="str">
        <f t="shared" si="177"/>
        <v/>
      </c>
      <c r="AF387" s="51" t="str">
        <f t="shared" si="178"/>
        <v/>
      </c>
      <c r="AG387" s="53"/>
      <c r="AH387" s="50" t="str">
        <f t="shared" si="179"/>
        <v/>
      </c>
      <c r="AI387" s="50" t="str">
        <f t="shared" si="180"/>
        <v/>
      </c>
      <c r="AJ387" s="53"/>
      <c r="AK387" s="50" t="str">
        <f t="shared" si="181"/>
        <v/>
      </c>
      <c r="AL387" s="50" t="str">
        <f t="shared" si="182"/>
        <v/>
      </c>
      <c r="AM387" s="50" t="str">
        <f t="shared" si="183"/>
        <v/>
      </c>
      <c r="AN387" s="50" t="str">
        <f t="shared" si="184"/>
        <v/>
      </c>
      <c r="AO387" s="50" t="str">
        <f t="shared" si="185"/>
        <v/>
      </c>
      <c r="AP387" s="50" t="str">
        <f t="shared" si="186"/>
        <v/>
      </c>
      <c r="AQ387" s="53"/>
      <c r="AR387" s="55" t="s">
        <v>15</v>
      </c>
      <c r="AS387" s="55"/>
      <c r="AT387" s="55"/>
      <c r="AU387" s="55"/>
      <c r="AV387" s="55"/>
      <c r="AW387" s="55"/>
      <c r="AX387" s="55"/>
    </row>
    <row r="388" spans="1:50" x14ac:dyDescent="0.25">
      <c r="A388" s="52">
        <f t="shared" si="192"/>
        <v>375</v>
      </c>
      <c r="B388" s="52" t="str">
        <f t="shared" si="187"/>
        <v/>
      </c>
      <c r="C388" s="8" t="str">
        <f t="shared" si="163"/>
        <v/>
      </c>
      <c r="D388" s="8" t="str">
        <f t="shared" si="164"/>
        <v/>
      </c>
      <c r="E388" s="53"/>
      <c r="F388" s="8" t="str">
        <f t="shared" si="165"/>
        <v/>
      </c>
      <c r="G388" s="8" t="str">
        <f t="shared" si="166"/>
        <v/>
      </c>
      <c r="H388" s="46" t="str">
        <f t="shared" si="161"/>
        <v/>
      </c>
      <c r="I388" s="47" t="str">
        <f t="shared" si="167"/>
        <v/>
      </c>
      <c r="J388" s="47" t="str">
        <f t="shared" si="168"/>
        <v/>
      </c>
      <c r="K388" s="46" t="str">
        <f t="shared" si="162"/>
        <v/>
      </c>
      <c r="L388" s="53"/>
      <c r="M388" s="54" t="str">
        <f>IF(A388&lt;=$B$5,IF(SUM($F$13:F387)&gt;0,SUMPRODUCT(((A388-$F$13:F387)^-$B$9)*($F$13:F387&gt;0)),0),"")</f>
        <v/>
      </c>
      <c r="N388" s="54" t="str">
        <f>IF(A388&lt;=$B$5,IF(SUM($G$13:G387)&gt;0,SUMPRODUCT(((A388-$G$13:G387)^-$B$9)*($G$13:G387&gt;0)),0),"")</f>
        <v/>
      </c>
      <c r="O388" s="49" t="str">
        <f t="shared" si="169"/>
        <v/>
      </c>
      <c r="P388" s="54" t="str">
        <f>IF(A388&lt;=$B$5,IF(SUM($I$13:I387)&lt;&gt;0,SUMPRODUCT(((A388-$I$13:I387)^-$B$9)*($I$13:I387&gt;0)),0),"")</f>
        <v/>
      </c>
      <c r="Q388" s="54" t="str">
        <f>IF(A388&lt;=$B$5,IF(SUM($J$13:J387)&gt;0,SUMPRODUCT(((A388-$J$13:J387)^-$B$9)*($J$13:J387&gt;0)),0),"")</f>
        <v/>
      </c>
      <c r="R388" s="49" t="str">
        <f t="shared" si="170"/>
        <v/>
      </c>
      <c r="S388" s="53"/>
      <c r="T388" s="54" t="str">
        <f t="shared" si="188"/>
        <v/>
      </c>
      <c r="U388" s="55" t="str">
        <f t="shared" si="189"/>
        <v/>
      </c>
      <c r="V388" s="49" t="str">
        <f t="shared" si="171"/>
        <v/>
      </c>
      <c r="W388" s="55" t="str">
        <f t="shared" si="190"/>
        <v/>
      </c>
      <c r="X388" s="55" t="str">
        <f t="shared" si="191"/>
        <v/>
      </c>
      <c r="Y388" s="49" t="str">
        <f t="shared" si="172"/>
        <v/>
      </c>
      <c r="Z388" s="53"/>
      <c r="AA388" s="50" t="str">
        <f t="shared" si="173"/>
        <v/>
      </c>
      <c r="AB388" s="50" t="str">
        <f t="shared" si="174"/>
        <v/>
      </c>
      <c r="AC388" s="51" t="str">
        <f t="shared" si="175"/>
        <v/>
      </c>
      <c r="AD388" s="50" t="str">
        <f t="shared" si="176"/>
        <v/>
      </c>
      <c r="AE388" s="50" t="str">
        <f t="shared" si="177"/>
        <v/>
      </c>
      <c r="AF388" s="51" t="str">
        <f t="shared" si="178"/>
        <v/>
      </c>
      <c r="AG388" s="53"/>
      <c r="AH388" s="50" t="str">
        <f t="shared" si="179"/>
        <v/>
      </c>
      <c r="AI388" s="50" t="str">
        <f t="shared" si="180"/>
        <v/>
      </c>
      <c r="AJ388" s="53"/>
      <c r="AK388" s="50" t="str">
        <f t="shared" si="181"/>
        <v/>
      </c>
      <c r="AL388" s="50" t="str">
        <f t="shared" si="182"/>
        <v/>
      </c>
      <c r="AM388" s="50" t="str">
        <f t="shared" si="183"/>
        <v/>
      </c>
      <c r="AN388" s="50" t="str">
        <f t="shared" si="184"/>
        <v/>
      </c>
      <c r="AO388" s="50" t="str">
        <f t="shared" si="185"/>
        <v/>
      </c>
      <c r="AP388" s="50" t="str">
        <f t="shared" si="186"/>
        <v/>
      </c>
      <c r="AQ388" s="53"/>
      <c r="AR388" s="55" t="s">
        <v>15</v>
      </c>
      <c r="AS388" s="55"/>
      <c r="AT388" s="55"/>
      <c r="AU388" s="55"/>
      <c r="AV388" s="55"/>
      <c r="AW388" s="55"/>
      <c r="AX388" s="55"/>
    </row>
    <row r="389" spans="1:50" x14ac:dyDescent="0.25">
      <c r="A389" s="52">
        <f t="shared" si="192"/>
        <v>376</v>
      </c>
      <c r="B389" s="52" t="str">
        <f t="shared" si="187"/>
        <v/>
      </c>
      <c r="C389" s="8" t="str">
        <f t="shared" si="163"/>
        <v/>
      </c>
      <c r="D389" s="8" t="str">
        <f t="shared" si="164"/>
        <v/>
      </c>
      <c r="E389" s="53"/>
      <c r="F389" s="8" t="str">
        <f t="shared" si="165"/>
        <v/>
      </c>
      <c r="G389" s="8" t="str">
        <f t="shared" si="166"/>
        <v/>
      </c>
      <c r="H389" s="46" t="str">
        <f t="shared" si="161"/>
        <v/>
      </c>
      <c r="I389" s="47" t="str">
        <f t="shared" si="167"/>
        <v/>
      </c>
      <c r="J389" s="47" t="str">
        <f t="shared" si="168"/>
        <v/>
      </c>
      <c r="K389" s="46" t="str">
        <f t="shared" si="162"/>
        <v/>
      </c>
      <c r="L389" s="53"/>
      <c r="M389" s="54" t="str">
        <f>IF(A389&lt;=$B$5,IF(SUM($F$13:F388)&gt;0,SUMPRODUCT(((A389-$F$13:F388)^-$B$9)*($F$13:F388&gt;0)),0),"")</f>
        <v/>
      </c>
      <c r="N389" s="54" t="str">
        <f>IF(A389&lt;=$B$5,IF(SUM($G$13:G388)&gt;0,SUMPRODUCT(((A389-$G$13:G388)^-$B$9)*($G$13:G388&gt;0)),0),"")</f>
        <v/>
      </c>
      <c r="O389" s="49" t="str">
        <f t="shared" si="169"/>
        <v/>
      </c>
      <c r="P389" s="54" t="str">
        <f>IF(A389&lt;=$B$5,IF(SUM($I$13:I388)&lt;&gt;0,SUMPRODUCT(((A389-$I$13:I388)^-$B$9)*($I$13:I388&gt;0)),0),"")</f>
        <v/>
      </c>
      <c r="Q389" s="54" t="str">
        <f>IF(A389&lt;=$B$5,IF(SUM($J$13:J388)&gt;0,SUMPRODUCT(((A389-$J$13:J388)^-$B$9)*($J$13:J388&gt;0)),0),"")</f>
        <v/>
      </c>
      <c r="R389" s="49" t="str">
        <f t="shared" si="170"/>
        <v/>
      </c>
      <c r="S389" s="53"/>
      <c r="T389" s="54" t="str">
        <f t="shared" si="188"/>
        <v/>
      </c>
      <c r="U389" s="55" t="str">
        <f t="shared" si="189"/>
        <v/>
      </c>
      <c r="V389" s="49" t="str">
        <f t="shared" si="171"/>
        <v/>
      </c>
      <c r="W389" s="55" t="str">
        <f t="shared" si="190"/>
        <v/>
      </c>
      <c r="X389" s="55" t="str">
        <f t="shared" si="191"/>
        <v/>
      </c>
      <c r="Y389" s="49" t="str">
        <f t="shared" si="172"/>
        <v/>
      </c>
      <c r="Z389" s="53"/>
      <c r="AA389" s="50" t="str">
        <f t="shared" si="173"/>
        <v/>
      </c>
      <c r="AB389" s="50" t="str">
        <f t="shared" si="174"/>
        <v/>
      </c>
      <c r="AC389" s="51" t="str">
        <f t="shared" si="175"/>
        <v/>
      </c>
      <c r="AD389" s="50" t="str">
        <f t="shared" si="176"/>
        <v/>
      </c>
      <c r="AE389" s="50" t="str">
        <f t="shared" si="177"/>
        <v/>
      </c>
      <c r="AF389" s="51" t="str">
        <f t="shared" si="178"/>
        <v/>
      </c>
      <c r="AG389" s="53"/>
      <c r="AH389" s="50" t="str">
        <f t="shared" si="179"/>
        <v/>
      </c>
      <c r="AI389" s="50" t="str">
        <f t="shared" si="180"/>
        <v/>
      </c>
      <c r="AJ389" s="53"/>
      <c r="AK389" s="50" t="str">
        <f t="shared" si="181"/>
        <v/>
      </c>
      <c r="AL389" s="50" t="str">
        <f t="shared" si="182"/>
        <v/>
      </c>
      <c r="AM389" s="50" t="str">
        <f t="shared" si="183"/>
        <v/>
      </c>
      <c r="AN389" s="50" t="str">
        <f t="shared" si="184"/>
        <v/>
      </c>
      <c r="AO389" s="50" t="str">
        <f t="shared" si="185"/>
        <v/>
      </c>
      <c r="AP389" s="50" t="str">
        <f t="shared" si="186"/>
        <v/>
      </c>
      <c r="AQ389" s="53"/>
      <c r="AR389" s="55" t="s">
        <v>15</v>
      </c>
      <c r="AS389" s="55"/>
      <c r="AT389" s="55"/>
      <c r="AU389" s="55"/>
      <c r="AV389" s="55"/>
      <c r="AW389" s="55"/>
      <c r="AX389" s="55"/>
    </row>
    <row r="390" spans="1:50" x14ac:dyDescent="0.25">
      <c r="A390" s="52">
        <f t="shared" si="192"/>
        <v>377</v>
      </c>
      <c r="B390" s="52" t="str">
        <f t="shared" si="187"/>
        <v/>
      </c>
      <c r="C390" s="8" t="str">
        <f t="shared" si="163"/>
        <v/>
      </c>
      <c r="D390" s="8" t="str">
        <f t="shared" si="164"/>
        <v/>
      </c>
      <c r="E390" s="53"/>
      <c r="F390" s="8" t="str">
        <f t="shared" si="165"/>
        <v/>
      </c>
      <c r="G390" s="8" t="str">
        <f t="shared" si="166"/>
        <v/>
      </c>
      <c r="H390" s="46" t="str">
        <f t="shared" si="161"/>
        <v/>
      </c>
      <c r="I390" s="47" t="str">
        <f t="shared" si="167"/>
        <v/>
      </c>
      <c r="J390" s="47" t="str">
        <f t="shared" si="168"/>
        <v/>
      </c>
      <c r="K390" s="46" t="str">
        <f t="shared" si="162"/>
        <v/>
      </c>
      <c r="L390" s="53"/>
      <c r="M390" s="54" t="str">
        <f>IF(A390&lt;=$B$5,IF(SUM($F$13:F389)&gt;0,SUMPRODUCT(((A390-$F$13:F389)^-$B$9)*($F$13:F389&gt;0)),0),"")</f>
        <v/>
      </c>
      <c r="N390" s="54" t="str">
        <f>IF(A390&lt;=$B$5,IF(SUM($G$13:G389)&gt;0,SUMPRODUCT(((A390-$G$13:G389)^-$B$9)*($G$13:G389&gt;0)),0),"")</f>
        <v/>
      </c>
      <c r="O390" s="49" t="str">
        <f t="shared" si="169"/>
        <v/>
      </c>
      <c r="P390" s="54" t="str">
        <f>IF(A390&lt;=$B$5,IF(SUM($I$13:I389)&lt;&gt;0,SUMPRODUCT(((A390-$I$13:I389)^-$B$9)*($I$13:I389&gt;0)),0),"")</f>
        <v/>
      </c>
      <c r="Q390" s="54" t="str">
        <f>IF(A390&lt;=$B$5,IF(SUM($J$13:J389)&gt;0,SUMPRODUCT(((A390-$J$13:J389)^-$B$9)*($J$13:J389&gt;0)),0),"")</f>
        <v/>
      </c>
      <c r="R390" s="49" t="str">
        <f t="shared" si="170"/>
        <v/>
      </c>
      <c r="S390" s="53"/>
      <c r="T390" s="54" t="str">
        <f t="shared" si="188"/>
        <v/>
      </c>
      <c r="U390" s="55" t="str">
        <f t="shared" si="189"/>
        <v/>
      </c>
      <c r="V390" s="49" t="str">
        <f t="shared" si="171"/>
        <v/>
      </c>
      <c r="W390" s="55" t="str">
        <f t="shared" si="190"/>
        <v/>
      </c>
      <c r="X390" s="55" t="str">
        <f t="shared" si="191"/>
        <v/>
      </c>
      <c r="Y390" s="49" t="str">
        <f t="shared" si="172"/>
        <v/>
      </c>
      <c r="Z390" s="53"/>
      <c r="AA390" s="50" t="str">
        <f t="shared" si="173"/>
        <v/>
      </c>
      <c r="AB390" s="50" t="str">
        <f t="shared" si="174"/>
        <v/>
      </c>
      <c r="AC390" s="51" t="str">
        <f t="shared" si="175"/>
        <v/>
      </c>
      <c r="AD390" s="50" t="str">
        <f t="shared" si="176"/>
        <v/>
      </c>
      <c r="AE390" s="50" t="str">
        <f t="shared" si="177"/>
        <v/>
      </c>
      <c r="AF390" s="51" t="str">
        <f t="shared" si="178"/>
        <v/>
      </c>
      <c r="AG390" s="53"/>
      <c r="AH390" s="50" t="str">
        <f t="shared" si="179"/>
        <v/>
      </c>
      <c r="AI390" s="50" t="str">
        <f t="shared" si="180"/>
        <v/>
      </c>
      <c r="AJ390" s="53"/>
      <c r="AK390" s="50" t="str">
        <f t="shared" si="181"/>
        <v/>
      </c>
      <c r="AL390" s="50" t="str">
        <f t="shared" si="182"/>
        <v/>
      </c>
      <c r="AM390" s="50" t="str">
        <f t="shared" si="183"/>
        <v/>
      </c>
      <c r="AN390" s="50" t="str">
        <f t="shared" si="184"/>
        <v/>
      </c>
      <c r="AO390" s="50" t="str">
        <f t="shared" si="185"/>
        <v/>
      </c>
      <c r="AP390" s="50" t="str">
        <f t="shared" si="186"/>
        <v/>
      </c>
      <c r="AQ390" s="53"/>
      <c r="AR390" s="55" t="s">
        <v>15</v>
      </c>
      <c r="AS390" s="55"/>
      <c r="AT390" s="55"/>
      <c r="AU390" s="55"/>
      <c r="AV390" s="55"/>
      <c r="AW390" s="55"/>
      <c r="AX390" s="55"/>
    </row>
    <row r="391" spans="1:50" x14ac:dyDescent="0.25">
      <c r="A391" s="52">
        <f t="shared" si="192"/>
        <v>378</v>
      </c>
      <c r="B391" s="52" t="str">
        <f t="shared" si="187"/>
        <v/>
      </c>
      <c r="C391" s="8" t="str">
        <f t="shared" si="163"/>
        <v/>
      </c>
      <c r="D391" s="8" t="str">
        <f t="shared" si="164"/>
        <v/>
      </c>
      <c r="E391" s="53"/>
      <c r="F391" s="8" t="str">
        <f t="shared" si="165"/>
        <v/>
      </c>
      <c r="G391" s="8" t="str">
        <f t="shared" si="166"/>
        <v/>
      </c>
      <c r="H391" s="46" t="str">
        <f t="shared" si="161"/>
        <v/>
      </c>
      <c r="I391" s="47" t="str">
        <f t="shared" si="167"/>
        <v/>
      </c>
      <c r="J391" s="47" t="str">
        <f t="shared" si="168"/>
        <v/>
      </c>
      <c r="K391" s="46" t="str">
        <f t="shared" si="162"/>
        <v/>
      </c>
      <c r="L391" s="53"/>
      <c r="M391" s="54" t="str">
        <f>IF(A391&lt;=$B$5,IF(SUM($F$13:F390)&gt;0,SUMPRODUCT(((A391-$F$13:F390)^-$B$9)*($F$13:F390&gt;0)),0),"")</f>
        <v/>
      </c>
      <c r="N391" s="54" t="str">
        <f>IF(A391&lt;=$B$5,IF(SUM($G$13:G390)&gt;0,SUMPRODUCT(((A391-$G$13:G390)^-$B$9)*($G$13:G390&gt;0)),0),"")</f>
        <v/>
      </c>
      <c r="O391" s="49" t="str">
        <f t="shared" si="169"/>
        <v/>
      </c>
      <c r="P391" s="54" t="str">
        <f>IF(A391&lt;=$B$5,IF(SUM($I$13:I390)&lt;&gt;0,SUMPRODUCT(((A391-$I$13:I390)^-$B$9)*($I$13:I390&gt;0)),0),"")</f>
        <v/>
      </c>
      <c r="Q391" s="54" t="str">
        <f>IF(A391&lt;=$B$5,IF(SUM($J$13:J390)&gt;0,SUMPRODUCT(((A391-$J$13:J390)^-$B$9)*($J$13:J390&gt;0)),0),"")</f>
        <v/>
      </c>
      <c r="R391" s="49" t="str">
        <f t="shared" si="170"/>
        <v/>
      </c>
      <c r="S391" s="53"/>
      <c r="T391" s="54" t="str">
        <f t="shared" si="188"/>
        <v/>
      </c>
      <c r="U391" s="55" t="str">
        <f t="shared" si="189"/>
        <v/>
      </c>
      <c r="V391" s="49" t="str">
        <f t="shared" si="171"/>
        <v/>
      </c>
      <c r="W391" s="55" t="str">
        <f t="shared" si="190"/>
        <v/>
      </c>
      <c r="X391" s="55" t="str">
        <f t="shared" si="191"/>
        <v/>
      </c>
      <c r="Y391" s="49" t="str">
        <f t="shared" si="172"/>
        <v/>
      </c>
      <c r="Z391" s="53"/>
      <c r="AA391" s="50" t="str">
        <f t="shared" si="173"/>
        <v/>
      </c>
      <c r="AB391" s="50" t="str">
        <f t="shared" si="174"/>
        <v/>
      </c>
      <c r="AC391" s="51" t="str">
        <f t="shared" si="175"/>
        <v/>
      </c>
      <c r="AD391" s="50" t="str">
        <f t="shared" si="176"/>
        <v/>
      </c>
      <c r="AE391" s="50" t="str">
        <f t="shared" si="177"/>
        <v/>
      </c>
      <c r="AF391" s="51" t="str">
        <f t="shared" si="178"/>
        <v/>
      </c>
      <c r="AG391" s="53"/>
      <c r="AH391" s="50" t="str">
        <f t="shared" si="179"/>
        <v/>
      </c>
      <c r="AI391" s="50" t="str">
        <f t="shared" si="180"/>
        <v/>
      </c>
      <c r="AJ391" s="53"/>
      <c r="AK391" s="50" t="str">
        <f t="shared" si="181"/>
        <v/>
      </c>
      <c r="AL391" s="50" t="str">
        <f t="shared" si="182"/>
        <v/>
      </c>
      <c r="AM391" s="50" t="str">
        <f t="shared" si="183"/>
        <v/>
      </c>
      <c r="AN391" s="50" t="str">
        <f t="shared" si="184"/>
        <v/>
      </c>
      <c r="AO391" s="50" t="str">
        <f t="shared" si="185"/>
        <v/>
      </c>
      <c r="AP391" s="50" t="str">
        <f t="shared" si="186"/>
        <v/>
      </c>
      <c r="AQ391" s="53"/>
      <c r="AR391" s="55" t="s">
        <v>15</v>
      </c>
      <c r="AS391" s="55"/>
      <c r="AT391" s="55"/>
      <c r="AU391" s="55"/>
      <c r="AV391" s="55"/>
      <c r="AW391" s="55"/>
      <c r="AX391" s="55"/>
    </row>
    <row r="392" spans="1:50" x14ac:dyDescent="0.25">
      <c r="A392" s="52">
        <f t="shared" si="192"/>
        <v>379</v>
      </c>
      <c r="B392" s="52" t="str">
        <f t="shared" si="187"/>
        <v/>
      </c>
      <c r="C392" s="8" t="str">
        <f t="shared" si="163"/>
        <v/>
      </c>
      <c r="D392" s="8" t="str">
        <f t="shared" si="164"/>
        <v/>
      </c>
      <c r="E392" s="53"/>
      <c r="F392" s="8" t="str">
        <f t="shared" si="165"/>
        <v/>
      </c>
      <c r="G392" s="8" t="str">
        <f t="shared" si="166"/>
        <v/>
      </c>
      <c r="H392" s="46" t="str">
        <f t="shared" si="161"/>
        <v/>
      </c>
      <c r="I392" s="47" t="str">
        <f t="shared" si="167"/>
        <v/>
      </c>
      <c r="J392" s="47" t="str">
        <f t="shared" si="168"/>
        <v/>
      </c>
      <c r="K392" s="46" t="str">
        <f t="shared" si="162"/>
        <v/>
      </c>
      <c r="L392" s="53"/>
      <c r="M392" s="54" t="str">
        <f>IF(A392&lt;=$B$5,IF(SUM($F$13:F391)&gt;0,SUMPRODUCT(((A392-$F$13:F391)^-$B$9)*($F$13:F391&gt;0)),0),"")</f>
        <v/>
      </c>
      <c r="N392" s="54" t="str">
        <f>IF(A392&lt;=$B$5,IF(SUM($G$13:G391)&gt;0,SUMPRODUCT(((A392-$G$13:G391)^-$B$9)*($G$13:G391&gt;0)),0),"")</f>
        <v/>
      </c>
      <c r="O392" s="49" t="str">
        <f t="shared" si="169"/>
        <v/>
      </c>
      <c r="P392" s="54" t="str">
        <f>IF(A392&lt;=$B$5,IF(SUM($I$13:I391)&lt;&gt;0,SUMPRODUCT(((A392-$I$13:I391)^-$B$9)*($I$13:I391&gt;0)),0),"")</f>
        <v/>
      </c>
      <c r="Q392" s="54" t="str">
        <f>IF(A392&lt;=$B$5,IF(SUM($J$13:J391)&gt;0,SUMPRODUCT(((A392-$J$13:J391)^-$B$9)*($J$13:J391&gt;0)),0),"")</f>
        <v/>
      </c>
      <c r="R392" s="49" t="str">
        <f t="shared" si="170"/>
        <v/>
      </c>
      <c r="S392" s="53"/>
      <c r="T392" s="54" t="str">
        <f t="shared" si="188"/>
        <v/>
      </c>
      <c r="U392" s="55" t="str">
        <f t="shared" si="189"/>
        <v/>
      </c>
      <c r="V392" s="49" t="str">
        <f t="shared" si="171"/>
        <v/>
      </c>
      <c r="W392" s="55" t="str">
        <f t="shared" si="190"/>
        <v/>
      </c>
      <c r="X392" s="55" t="str">
        <f t="shared" si="191"/>
        <v/>
      </c>
      <c r="Y392" s="49" t="str">
        <f t="shared" si="172"/>
        <v/>
      </c>
      <c r="Z392" s="53"/>
      <c r="AA392" s="50" t="str">
        <f t="shared" si="173"/>
        <v/>
      </c>
      <c r="AB392" s="50" t="str">
        <f t="shared" si="174"/>
        <v/>
      </c>
      <c r="AC392" s="51" t="str">
        <f t="shared" si="175"/>
        <v/>
      </c>
      <c r="AD392" s="50" t="str">
        <f t="shared" si="176"/>
        <v/>
      </c>
      <c r="AE392" s="50" t="str">
        <f t="shared" si="177"/>
        <v/>
      </c>
      <c r="AF392" s="51" t="str">
        <f t="shared" si="178"/>
        <v/>
      </c>
      <c r="AG392" s="53"/>
      <c r="AH392" s="50" t="str">
        <f t="shared" si="179"/>
        <v/>
      </c>
      <c r="AI392" s="50" t="str">
        <f t="shared" si="180"/>
        <v/>
      </c>
      <c r="AJ392" s="53"/>
      <c r="AK392" s="50" t="str">
        <f t="shared" si="181"/>
        <v/>
      </c>
      <c r="AL392" s="50" t="str">
        <f t="shared" si="182"/>
        <v/>
      </c>
      <c r="AM392" s="50" t="str">
        <f t="shared" si="183"/>
        <v/>
      </c>
      <c r="AN392" s="50" t="str">
        <f t="shared" si="184"/>
        <v/>
      </c>
      <c r="AO392" s="50" t="str">
        <f t="shared" si="185"/>
        <v/>
      </c>
      <c r="AP392" s="50" t="str">
        <f t="shared" si="186"/>
        <v/>
      </c>
      <c r="AQ392" s="53"/>
      <c r="AR392" s="55" t="s">
        <v>15</v>
      </c>
      <c r="AS392" s="55"/>
      <c r="AT392" s="55"/>
      <c r="AU392" s="55"/>
      <c r="AV392" s="55"/>
      <c r="AW392" s="55"/>
      <c r="AX392" s="55"/>
    </row>
    <row r="393" spans="1:50" x14ac:dyDescent="0.25">
      <c r="A393" s="52">
        <f t="shared" si="192"/>
        <v>380</v>
      </c>
      <c r="B393" s="52" t="str">
        <f t="shared" si="187"/>
        <v/>
      </c>
      <c r="C393" s="8" t="str">
        <f t="shared" si="163"/>
        <v/>
      </c>
      <c r="D393" s="8" t="str">
        <f t="shared" si="164"/>
        <v/>
      </c>
      <c r="E393" s="53"/>
      <c r="F393" s="8" t="str">
        <f t="shared" si="165"/>
        <v/>
      </c>
      <c r="G393" s="8" t="str">
        <f t="shared" si="166"/>
        <v/>
      </c>
      <c r="H393" s="46" t="str">
        <f t="shared" si="161"/>
        <v/>
      </c>
      <c r="I393" s="47" t="str">
        <f t="shared" si="167"/>
        <v/>
      </c>
      <c r="J393" s="47" t="str">
        <f t="shared" si="168"/>
        <v/>
      </c>
      <c r="K393" s="46" t="str">
        <f t="shared" si="162"/>
        <v/>
      </c>
      <c r="L393" s="53"/>
      <c r="M393" s="54" t="str">
        <f>IF(A393&lt;=$B$5,IF(SUM($F$13:F392)&gt;0,SUMPRODUCT(((A393-$F$13:F392)^-$B$9)*($F$13:F392&gt;0)),0),"")</f>
        <v/>
      </c>
      <c r="N393" s="54" t="str">
        <f>IF(A393&lt;=$B$5,IF(SUM($G$13:G392)&gt;0,SUMPRODUCT(((A393-$G$13:G392)^-$B$9)*($G$13:G392&gt;0)),0),"")</f>
        <v/>
      </c>
      <c r="O393" s="49" t="str">
        <f t="shared" si="169"/>
        <v/>
      </c>
      <c r="P393" s="54" t="str">
        <f>IF(A393&lt;=$B$5,IF(SUM($I$13:I392)&lt;&gt;0,SUMPRODUCT(((A393-$I$13:I392)^-$B$9)*($I$13:I392&gt;0)),0),"")</f>
        <v/>
      </c>
      <c r="Q393" s="54" t="str">
        <f>IF(A393&lt;=$B$5,IF(SUM($J$13:J392)&gt;0,SUMPRODUCT(((A393-$J$13:J392)^-$B$9)*($J$13:J392&gt;0)),0),"")</f>
        <v/>
      </c>
      <c r="R393" s="49" t="str">
        <f t="shared" si="170"/>
        <v/>
      </c>
      <c r="S393" s="53"/>
      <c r="T393" s="54" t="str">
        <f t="shared" si="188"/>
        <v/>
      </c>
      <c r="U393" s="55" t="str">
        <f t="shared" si="189"/>
        <v/>
      </c>
      <c r="V393" s="49" t="str">
        <f t="shared" si="171"/>
        <v/>
      </c>
      <c r="W393" s="55" t="str">
        <f t="shared" si="190"/>
        <v/>
      </c>
      <c r="X393" s="55" t="str">
        <f t="shared" si="191"/>
        <v/>
      </c>
      <c r="Y393" s="49" t="str">
        <f t="shared" si="172"/>
        <v/>
      </c>
      <c r="Z393" s="53"/>
      <c r="AA393" s="50" t="str">
        <f t="shared" si="173"/>
        <v/>
      </c>
      <c r="AB393" s="50" t="str">
        <f t="shared" si="174"/>
        <v/>
      </c>
      <c r="AC393" s="51" t="str">
        <f t="shared" si="175"/>
        <v/>
      </c>
      <c r="AD393" s="50" t="str">
        <f t="shared" si="176"/>
        <v/>
      </c>
      <c r="AE393" s="50" t="str">
        <f t="shared" si="177"/>
        <v/>
      </c>
      <c r="AF393" s="51" t="str">
        <f t="shared" si="178"/>
        <v/>
      </c>
      <c r="AG393" s="53"/>
      <c r="AH393" s="50" t="str">
        <f t="shared" si="179"/>
        <v/>
      </c>
      <c r="AI393" s="50" t="str">
        <f t="shared" si="180"/>
        <v/>
      </c>
      <c r="AJ393" s="53"/>
      <c r="AK393" s="50" t="str">
        <f t="shared" si="181"/>
        <v/>
      </c>
      <c r="AL393" s="50" t="str">
        <f t="shared" si="182"/>
        <v/>
      </c>
      <c r="AM393" s="50" t="str">
        <f t="shared" si="183"/>
        <v/>
      </c>
      <c r="AN393" s="50" t="str">
        <f t="shared" si="184"/>
        <v/>
      </c>
      <c r="AO393" s="50" t="str">
        <f t="shared" si="185"/>
        <v/>
      </c>
      <c r="AP393" s="50" t="str">
        <f t="shared" si="186"/>
        <v/>
      </c>
      <c r="AQ393" s="53"/>
      <c r="AR393" s="55" t="s">
        <v>15</v>
      </c>
      <c r="AS393" s="55"/>
      <c r="AT393" s="55"/>
      <c r="AU393" s="55"/>
      <c r="AV393" s="55"/>
      <c r="AW393" s="55"/>
      <c r="AX393" s="55"/>
    </row>
    <row r="394" spans="1:50" x14ac:dyDescent="0.25">
      <c r="A394" s="52">
        <f t="shared" si="192"/>
        <v>381</v>
      </c>
      <c r="B394" s="52" t="str">
        <f t="shared" si="187"/>
        <v/>
      </c>
      <c r="C394" s="8" t="str">
        <f t="shared" si="163"/>
        <v/>
      </c>
      <c r="D394" s="8" t="str">
        <f t="shared" si="164"/>
        <v/>
      </c>
      <c r="E394" s="53"/>
      <c r="F394" s="8" t="str">
        <f t="shared" si="165"/>
        <v/>
      </c>
      <c r="G394" s="8" t="str">
        <f t="shared" si="166"/>
        <v/>
      </c>
      <c r="H394" s="46" t="str">
        <f t="shared" si="161"/>
        <v/>
      </c>
      <c r="I394" s="47" t="str">
        <f t="shared" si="167"/>
        <v/>
      </c>
      <c r="J394" s="47" t="str">
        <f t="shared" si="168"/>
        <v/>
      </c>
      <c r="K394" s="46" t="str">
        <f t="shared" si="162"/>
        <v/>
      </c>
      <c r="L394" s="53"/>
      <c r="M394" s="54" t="str">
        <f>IF(A394&lt;=$B$5,IF(SUM($F$13:F393)&gt;0,SUMPRODUCT(((A394-$F$13:F393)^-$B$9)*($F$13:F393&gt;0)),0),"")</f>
        <v/>
      </c>
      <c r="N394" s="54" t="str">
        <f>IF(A394&lt;=$B$5,IF(SUM($G$13:G393)&gt;0,SUMPRODUCT(((A394-$G$13:G393)^-$B$9)*($G$13:G393&gt;0)),0),"")</f>
        <v/>
      </c>
      <c r="O394" s="49" t="str">
        <f t="shared" si="169"/>
        <v/>
      </c>
      <c r="P394" s="54" t="str">
        <f>IF(A394&lt;=$B$5,IF(SUM($I$13:I393)&lt;&gt;0,SUMPRODUCT(((A394-$I$13:I393)^-$B$9)*($I$13:I393&gt;0)),0),"")</f>
        <v/>
      </c>
      <c r="Q394" s="54" t="str">
        <f>IF(A394&lt;=$B$5,IF(SUM($J$13:J393)&gt;0,SUMPRODUCT(((A394-$J$13:J393)^-$B$9)*($J$13:J393&gt;0)),0),"")</f>
        <v/>
      </c>
      <c r="R394" s="49" t="str">
        <f t="shared" si="170"/>
        <v/>
      </c>
      <c r="S394" s="53"/>
      <c r="T394" s="54" t="str">
        <f t="shared" si="188"/>
        <v/>
      </c>
      <c r="U394" s="55" t="str">
        <f t="shared" si="189"/>
        <v/>
      </c>
      <c r="V394" s="49" t="str">
        <f t="shared" si="171"/>
        <v/>
      </c>
      <c r="W394" s="55" t="str">
        <f t="shared" si="190"/>
        <v/>
      </c>
      <c r="X394" s="55" t="str">
        <f t="shared" si="191"/>
        <v/>
      </c>
      <c r="Y394" s="49" t="str">
        <f t="shared" si="172"/>
        <v/>
      </c>
      <c r="Z394" s="53"/>
      <c r="AA394" s="50" t="str">
        <f t="shared" si="173"/>
        <v/>
      </c>
      <c r="AB394" s="50" t="str">
        <f t="shared" si="174"/>
        <v/>
      </c>
      <c r="AC394" s="51" t="str">
        <f t="shared" si="175"/>
        <v/>
      </c>
      <c r="AD394" s="50" t="str">
        <f t="shared" si="176"/>
        <v/>
      </c>
      <c r="AE394" s="50" t="str">
        <f t="shared" si="177"/>
        <v/>
      </c>
      <c r="AF394" s="51" t="str">
        <f t="shared" si="178"/>
        <v/>
      </c>
      <c r="AG394" s="53"/>
      <c r="AH394" s="50" t="str">
        <f t="shared" si="179"/>
        <v/>
      </c>
      <c r="AI394" s="50" t="str">
        <f t="shared" si="180"/>
        <v/>
      </c>
      <c r="AJ394" s="53"/>
      <c r="AK394" s="50" t="str">
        <f t="shared" si="181"/>
        <v/>
      </c>
      <c r="AL394" s="50" t="str">
        <f t="shared" si="182"/>
        <v/>
      </c>
      <c r="AM394" s="50" t="str">
        <f t="shared" si="183"/>
        <v/>
      </c>
      <c r="AN394" s="50" t="str">
        <f t="shared" si="184"/>
        <v/>
      </c>
      <c r="AO394" s="50" t="str">
        <f t="shared" si="185"/>
        <v/>
      </c>
      <c r="AP394" s="50" t="str">
        <f t="shared" si="186"/>
        <v/>
      </c>
      <c r="AQ394" s="53"/>
      <c r="AR394" s="55" t="s">
        <v>15</v>
      </c>
      <c r="AS394" s="55"/>
      <c r="AT394" s="55"/>
      <c r="AU394" s="55"/>
      <c r="AV394" s="55"/>
      <c r="AW394" s="55"/>
      <c r="AX394" s="55"/>
    </row>
    <row r="395" spans="1:50" x14ac:dyDescent="0.25">
      <c r="A395" s="52">
        <f t="shared" si="192"/>
        <v>382</v>
      </c>
      <c r="B395" s="52" t="str">
        <f t="shared" si="187"/>
        <v/>
      </c>
      <c r="C395" s="8" t="str">
        <f t="shared" si="163"/>
        <v/>
      </c>
      <c r="D395" s="8" t="str">
        <f t="shared" si="164"/>
        <v/>
      </c>
      <c r="E395" s="53"/>
      <c r="F395" s="8" t="str">
        <f t="shared" si="165"/>
        <v/>
      </c>
      <c r="G395" s="8" t="str">
        <f t="shared" si="166"/>
        <v/>
      </c>
      <c r="H395" s="46" t="str">
        <f t="shared" si="161"/>
        <v/>
      </c>
      <c r="I395" s="47" t="str">
        <f t="shared" si="167"/>
        <v/>
      </c>
      <c r="J395" s="47" t="str">
        <f t="shared" si="168"/>
        <v/>
      </c>
      <c r="K395" s="46" t="str">
        <f t="shared" si="162"/>
        <v/>
      </c>
      <c r="L395" s="53"/>
      <c r="M395" s="54" t="str">
        <f>IF(A395&lt;=$B$5,IF(SUM($F$13:F394)&gt;0,SUMPRODUCT(((A395-$F$13:F394)^-$B$9)*($F$13:F394&gt;0)),0),"")</f>
        <v/>
      </c>
      <c r="N395" s="54" t="str">
        <f>IF(A395&lt;=$B$5,IF(SUM($G$13:G394)&gt;0,SUMPRODUCT(((A395-$G$13:G394)^-$B$9)*($G$13:G394&gt;0)),0),"")</f>
        <v/>
      </c>
      <c r="O395" s="49" t="str">
        <f t="shared" si="169"/>
        <v/>
      </c>
      <c r="P395" s="54" t="str">
        <f>IF(A395&lt;=$B$5,IF(SUM($I$13:I394)&lt;&gt;0,SUMPRODUCT(((A395-$I$13:I394)^-$B$9)*($I$13:I394&gt;0)),0),"")</f>
        <v/>
      </c>
      <c r="Q395" s="54" t="str">
        <f>IF(A395&lt;=$B$5,IF(SUM($J$13:J394)&gt;0,SUMPRODUCT(((A395-$J$13:J394)^-$B$9)*($J$13:J394&gt;0)),0),"")</f>
        <v/>
      </c>
      <c r="R395" s="49" t="str">
        <f t="shared" si="170"/>
        <v/>
      </c>
      <c r="S395" s="53"/>
      <c r="T395" s="54" t="str">
        <f t="shared" si="188"/>
        <v/>
      </c>
      <c r="U395" s="55" t="str">
        <f t="shared" si="189"/>
        <v/>
      </c>
      <c r="V395" s="49" t="str">
        <f t="shared" si="171"/>
        <v/>
      </c>
      <c r="W395" s="55" t="str">
        <f t="shared" si="190"/>
        <v/>
      </c>
      <c r="X395" s="55" t="str">
        <f t="shared" si="191"/>
        <v/>
      </c>
      <c r="Y395" s="49" t="str">
        <f t="shared" si="172"/>
        <v/>
      </c>
      <c r="Z395" s="53"/>
      <c r="AA395" s="50" t="str">
        <f t="shared" si="173"/>
        <v/>
      </c>
      <c r="AB395" s="50" t="str">
        <f t="shared" si="174"/>
        <v/>
      </c>
      <c r="AC395" s="51" t="str">
        <f t="shared" si="175"/>
        <v/>
      </c>
      <c r="AD395" s="50" t="str">
        <f t="shared" si="176"/>
        <v/>
      </c>
      <c r="AE395" s="50" t="str">
        <f t="shared" si="177"/>
        <v/>
      </c>
      <c r="AF395" s="51" t="str">
        <f t="shared" si="178"/>
        <v/>
      </c>
      <c r="AG395" s="53"/>
      <c r="AH395" s="50" t="str">
        <f t="shared" si="179"/>
        <v/>
      </c>
      <c r="AI395" s="50" t="str">
        <f t="shared" si="180"/>
        <v/>
      </c>
      <c r="AJ395" s="53"/>
      <c r="AK395" s="50" t="str">
        <f t="shared" si="181"/>
        <v/>
      </c>
      <c r="AL395" s="50" t="str">
        <f t="shared" si="182"/>
        <v/>
      </c>
      <c r="AM395" s="50" t="str">
        <f t="shared" si="183"/>
        <v/>
      </c>
      <c r="AN395" s="50" t="str">
        <f t="shared" si="184"/>
        <v/>
      </c>
      <c r="AO395" s="50" t="str">
        <f t="shared" si="185"/>
        <v/>
      </c>
      <c r="AP395" s="50" t="str">
        <f t="shared" si="186"/>
        <v/>
      </c>
      <c r="AQ395" s="53"/>
      <c r="AR395" s="55" t="s">
        <v>15</v>
      </c>
      <c r="AS395" s="55"/>
      <c r="AT395" s="55"/>
      <c r="AU395" s="55"/>
      <c r="AV395" s="55"/>
      <c r="AW395" s="55"/>
      <c r="AX395" s="55"/>
    </row>
    <row r="396" spans="1:50" x14ac:dyDescent="0.25">
      <c r="A396" s="52">
        <f t="shared" si="192"/>
        <v>383</v>
      </c>
      <c r="B396" s="52" t="str">
        <f t="shared" si="187"/>
        <v/>
      </c>
      <c r="C396" s="8" t="str">
        <f t="shared" si="163"/>
        <v/>
      </c>
      <c r="D396" s="8" t="str">
        <f t="shared" si="164"/>
        <v/>
      </c>
      <c r="E396" s="53"/>
      <c r="F396" s="8" t="str">
        <f t="shared" si="165"/>
        <v/>
      </c>
      <c r="G396" s="8" t="str">
        <f t="shared" si="166"/>
        <v/>
      </c>
      <c r="H396" s="46" t="str">
        <f t="shared" si="161"/>
        <v/>
      </c>
      <c r="I396" s="47" t="str">
        <f t="shared" si="167"/>
        <v/>
      </c>
      <c r="J396" s="47" t="str">
        <f t="shared" si="168"/>
        <v/>
      </c>
      <c r="K396" s="46" t="str">
        <f t="shared" si="162"/>
        <v/>
      </c>
      <c r="L396" s="53"/>
      <c r="M396" s="54" t="str">
        <f>IF(A396&lt;=$B$5,IF(SUM($F$13:F395)&gt;0,SUMPRODUCT(((A396-$F$13:F395)^-$B$9)*($F$13:F395&gt;0)),0),"")</f>
        <v/>
      </c>
      <c r="N396" s="54" t="str">
        <f>IF(A396&lt;=$B$5,IF(SUM($G$13:G395)&gt;0,SUMPRODUCT(((A396-$G$13:G395)^-$B$9)*($G$13:G395&gt;0)),0),"")</f>
        <v/>
      </c>
      <c r="O396" s="49" t="str">
        <f t="shared" si="169"/>
        <v/>
      </c>
      <c r="P396" s="54" t="str">
        <f>IF(A396&lt;=$B$5,IF(SUM($I$13:I395)&lt;&gt;0,SUMPRODUCT(((A396-$I$13:I395)^-$B$9)*($I$13:I395&gt;0)),0),"")</f>
        <v/>
      </c>
      <c r="Q396" s="54" t="str">
        <f>IF(A396&lt;=$B$5,IF(SUM($J$13:J395)&gt;0,SUMPRODUCT(((A396-$J$13:J395)^-$B$9)*($J$13:J395&gt;0)),0),"")</f>
        <v/>
      </c>
      <c r="R396" s="49" t="str">
        <f t="shared" si="170"/>
        <v/>
      </c>
      <c r="S396" s="53"/>
      <c r="T396" s="54" t="str">
        <f t="shared" si="188"/>
        <v/>
      </c>
      <c r="U396" s="55" t="str">
        <f t="shared" si="189"/>
        <v/>
      </c>
      <c r="V396" s="49" t="str">
        <f t="shared" si="171"/>
        <v/>
      </c>
      <c r="W396" s="55" t="str">
        <f t="shared" si="190"/>
        <v/>
      </c>
      <c r="X396" s="55" t="str">
        <f t="shared" si="191"/>
        <v/>
      </c>
      <c r="Y396" s="49" t="str">
        <f t="shared" si="172"/>
        <v/>
      </c>
      <c r="Z396" s="53"/>
      <c r="AA396" s="50" t="str">
        <f t="shared" si="173"/>
        <v/>
      </c>
      <c r="AB396" s="50" t="str">
        <f t="shared" si="174"/>
        <v/>
      </c>
      <c r="AC396" s="51" t="str">
        <f t="shared" si="175"/>
        <v/>
      </c>
      <c r="AD396" s="50" t="str">
        <f t="shared" si="176"/>
        <v/>
      </c>
      <c r="AE396" s="50" t="str">
        <f t="shared" si="177"/>
        <v/>
      </c>
      <c r="AF396" s="51" t="str">
        <f t="shared" si="178"/>
        <v/>
      </c>
      <c r="AG396" s="53"/>
      <c r="AH396" s="50" t="str">
        <f t="shared" si="179"/>
        <v/>
      </c>
      <c r="AI396" s="50" t="str">
        <f t="shared" si="180"/>
        <v/>
      </c>
      <c r="AJ396" s="53"/>
      <c r="AK396" s="50" t="str">
        <f t="shared" si="181"/>
        <v/>
      </c>
      <c r="AL396" s="50" t="str">
        <f t="shared" si="182"/>
        <v/>
      </c>
      <c r="AM396" s="50" t="str">
        <f t="shared" si="183"/>
        <v/>
      </c>
      <c r="AN396" s="50" t="str">
        <f t="shared" si="184"/>
        <v/>
      </c>
      <c r="AO396" s="50" t="str">
        <f t="shared" si="185"/>
        <v/>
      </c>
      <c r="AP396" s="50" t="str">
        <f t="shared" si="186"/>
        <v/>
      </c>
      <c r="AQ396" s="53"/>
      <c r="AR396" s="55" t="s">
        <v>15</v>
      </c>
      <c r="AS396" s="55"/>
      <c r="AT396" s="55"/>
      <c r="AU396" s="55"/>
      <c r="AV396" s="55"/>
      <c r="AW396" s="55"/>
      <c r="AX396" s="55"/>
    </row>
    <row r="397" spans="1:50" x14ac:dyDescent="0.25">
      <c r="A397" s="52">
        <f t="shared" si="192"/>
        <v>384</v>
      </c>
      <c r="B397" s="52" t="str">
        <f t="shared" si="187"/>
        <v/>
      </c>
      <c r="C397" s="8" t="str">
        <f t="shared" si="163"/>
        <v/>
      </c>
      <c r="D397" s="8" t="str">
        <f t="shared" si="164"/>
        <v/>
      </c>
      <c r="E397" s="53"/>
      <c r="F397" s="8" t="str">
        <f t="shared" si="165"/>
        <v/>
      </c>
      <c r="G397" s="8" t="str">
        <f t="shared" si="166"/>
        <v/>
      </c>
      <c r="H397" s="46" t="str">
        <f t="shared" ref="H397:H460" si="193">IF(A397&lt;=$B$5,IF(A397=0,1,0),"")</f>
        <v/>
      </c>
      <c r="I397" s="47" t="str">
        <f t="shared" si="167"/>
        <v/>
      </c>
      <c r="J397" s="47" t="str">
        <f t="shared" si="168"/>
        <v/>
      </c>
      <c r="K397" s="46" t="str">
        <f t="shared" ref="K397:K460" si="194">IF(A397&lt;=$B$5,IF(A397=0,1,0),"")</f>
        <v/>
      </c>
      <c r="L397" s="53"/>
      <c r="M397" s="54" t="str">
        <f>IF(A397&lt;=$B$5,IF(SUM($F$13:F396)&gt;0,SUMPRODUCT(((A397-$F$13:F396)^-$B$9)*($F$13:F396&gt;0)),0),"")</f>
        <v/>
      </c>
      <c r="N397" s="54" t="str">
        <f>IF(A397&lt;=$B$5,IF(SUM($G$13:G396)&gt;0,SUMPRODUCT(((A397-$G$13:G396)^-$B$9)*($G$13:G396&gt;0)),0),"")</f>
        <v/>
      </c>
      <c r="O397" s="49" t="str">
        <f t="shared" si="169"/>
        <v/>
      </c>
      <c r="P397" s="54" t="str">
        <f>IF(A397&lt;=$B$5,IF(SUM($I$13:I396)&lt;&gt;0,SUMPRODUCT(((A397-$I$13:I396)^-$B$9)*($I$13:I396&gt;0)),0),"")</f>
        <v/>
      </c>
      <c r="Q397" s="54" t="str">
        <f>IF(A397&lt;=$B$5,IF(SUM($J$13:J396)&gt;0,SUMPRODUCT(((A397-$J$13:J396)^-$B$9)*($J$13:J396&gt;0)),0),"")</f>
        <v/>
      </c>
      <c r="R397" s="49" t="str">
        <f t="shared" si="170"/>
        <v/>
      </c>
      <c r="S397" s="53"/>
      <c r="T397" s="54" t="str">
        <f t="shared" si="188"/>
        <v/>
      </c>
      <c r="U397" s="55" t="str">
        <f t="shared" si="189"/>
        <v/>
      </c>
      <c r="V397" s="49" t="str">
        <f t="shared" si="171"/>
        <v/>
      </c>
      <c r="W397" s="55" t="str">
        <f t="shared" si="190"/>
        <v/>
      </c>
      <c r="X397" s="55" t="str">
        <f t="shared" si="191"/>
        <v/>
      </c>
      <c r="Y397" s="49" t="str">
        <f t="shared" si="172"/>
        <v/>
      </c>
      <c r="Z397" s="53"/>
      <c r="AA397" s="50" t="str">
        <f t="shared" si="173"/>
        <v/>
      </c>
      <c r="AB397" s="50" t="str">
        <f t="shared" si="174"/>
        <v/>
      </c>
      <c r="AC397" s="51" t="str">
        <f t="shared" si="175"/>
        <v/>
      </c>
      <c r="AD397" s="50" t="str">
        <f t="shared" si="176"/>
        <v/>
      </c>
      <c r="AE397" s="50" t="str">
        <f t="shared" si="177"/>
        <v/>
      </c>
      <c r="AF397" s="51" t="str">
        <f t="shared" si="178"/>
        <v/>
      </c>
      <c r="AG397" s="53"/>
      <c r="AH397" s="50" t="str">
        <f t="shared" si="179"/>
        <v/>
      </c>
      <c r="AI397" s="50" t="str">
        <f t="shared" si="180"/>
        <v/>
      </c>
      <c r="AJ397" s="53"/>
      <c r="AK397" s="50" t="str">
        <f t="shared" si="181"/>
        <v/>
      </c>
      <c r="AL397" s="50" t="str">
        <f t="shared" si="182"/>
        <v/>
      </c>
      <c r="AM397" s="50" t="str">
        <f t="shared" si="183"/>
        <v/>
      </c>
      <c r="AN397" s="50" t="str">
        <f t="shared" si="184"/>
        <v/>
      </c>
      <c r="AO397" s="50" t="str">
        <f t="shared" si="185"/>
        <v/>
      </c>
      <c r="AP397" s="50" t="str">
        <f t="shared" si="186"/>
        <v/>
      </c>
      <c r="AQ397" s="53"/>
      <c r="AR397" s="55" t="s">
        <v>15</v>
      </c>
      <c r="AS397" s="55"/>
      <c r="AT397" s="55"/>
      <c r="AU397" s="55"/>
      <c r="AV397" s="55"/>
      <c r="AW397" s="55"/>
      <c r="AX397" s="55"/>
    </row>
    <row r="398" spans="1:50" x14ac:dyDescent="0.25">
      <c r="A398" s="52">
        <f t="shared" si="192"/>
        <v>385</v>
      </c>
      <c r="B398" s="52" t="str">
        <f t="shared" si="187"/>
        <v/>
      </c>
      <c r="C398" s="8" t="str">
        <f t="shared" ref="C398:C461" si="195">IF(AND(B398=1,AR398&lt;=$B$3,A398&lt;=$B$5),$B$1,IF(AND(B398=1,AR398&gt;$B$3,A398&lt;=$B$5),$B$2,""))</f>
        <v/>
      </c>
      <c r="D398" s="8" t="str">
        <f t="shared" ref="D398:D461" si="196">IF(AND(B398=2,AR398&lt;=$D$3,A398&lt;=$B$5),$D$1,IF(AND(B398=2,AR398&gt;$D$3,A398&lt;=$B$5),$D$2,""))</f>
        <v/>
      </c>
      <c r="E398" s="53"/>
      <c r="F398" s="8" t="str">
        <f t="shared" ref="F398:F461" si="197">IF(A398&lt;=$B$5,IF(AND(C398=$B$1,C398&lt;&gt;""),A398,0),"")</f>
        <v/>
      </c>
      <c r="G398" s="8" t="str">
        <f t="shared" ref="G398:G461" si="198">IF(A398&lt;=$B$5,IF(AND(C398=$B$2,C398&lt;&gt;""),A398,0),"")</f>
        <v/>
      </c>
      <c r="H398" s="46" t="str">
        <f t="shared" si="193"/>
        <v/>
      </c>
      <c r="I398" s="47" t="str">
        <f t="shared" ref="I398:I461" si="199">IF(A398&lt;=$B$5,IF(AND(D398=$D$1,D398&lt;&gt;""),A398,0),"")</f>
        <v/>
      </c>
      <c r="J398" s="47" t="str">
        <f t="shared" ref="J398:J461" si="200">IF(A398&lt;=$B$5,IF(AND(D398=$D$2,D398&lt;&gt;""),A398,0),"")</f>
        <v/>
      </c>
      <c r="K398" s="46" t="str">
        <f t="shared" si="194"/>
        <v/>
      </c>
      <c r="L398" s="53"/>
      <c r="M398" s="54" t="str">
        <f>IF(A398&lt;=$B$5,IF(SUM($F$13:F397)&gt;0,SUMPRODUCT(((A398-$F$13:F397)^-$B$9)*($F$13:F397&gt;0)),0),"")</f>
        <v/>
      </c>
      <c r="N398" s="54" t="str">
        <f>IF(A398&lt;=$B$5,IF(SUM($G$13:G397)&gt;0,SUMPRODUCT(((A398-$G$13:G397)^-$B$9)*($G$13:G397&gt;0)),0),"")</f>
        <v/>
      </c>
      <c r="O398" s="49" t="str">
        <f t="shared" ref="O398:O461" si="201">IF(A398&lt;=$B$5,($A398-$A$13)^-$B$9,"")</f>
        <v/>
      </c>
      <c r="P398" s="54" t="str">
        <f>IF(A398&lt;=$B$5,IF(SUM($I$13:I397)&lt;&gt;0,SUMPRODUCT(((A398-$I$13:I397)^-$B$9)*($I$13:I397&gt;0)),0),"")</f>
        <v/>
      </c>
      <c r="Q398" s="54" t="str">
        <f>IF(A398&lt;=$B$5,IF(SUM($J$13:J397)&gt;0,SUMPRODUCT(((A398-$J$13:J397)^-$B$9)*($J$13:J397&gt;0)),0),"")</f>
        <v/>
      </c>
      <c r="R398" s="49" t="str">
        <f t="shared" ref="R398:R461" si="202">IF(A398&lt;=$B$5,($A398-$A$13)^-$B$9,"")</f>
        <v/>
      </c>
      <c r="S398" s="53"/>
      <c r="T398" s="54" t="str">
        <f t="shared" si="188"/>
        <v/>
      </c>
      <c r="U398" s="55" t="str">
        <f t="shared" si="189"/>
        <v/>
      </c>
      <c r="V398" s="49" t="str">
        <f t="shared" ref="V398:V461" si="203">IF(A398&lt;=$B$5,IF(O398&lt;&gt;0,LN(O398)+AM398,$V$13),"")</f>
        <v/>
      </c>
      <c r="W398" s="55" t="str">
        <f t="shared" si="190"/>
        <v/>
      </c>
      <c r="X398" s="55" t="str">
        <f t="shared" si="191"/>
        <v/>
      </c>
      <c r="Y398" s="49" t="str">
        <f t="shared" ref="Y398:Y461" si="204">IF(A398&lt;=$B$5,IF(R398&lt;&gt;0,LN(R398)+AP398,$Y$13),"")</f>
        <v/>
      </c>
      <c r="Z398" s="53"/>
      <c r="AA398" s="50" t="str">
        <f t="shared" ref="AA398:AA461" si="205">IF(A398&lt;=$B$5,((EXP(T398/$B$7))/(EXP(T398/$B$7)+EXP(U398/$B$7)+EXP(V398/$B$7))),"")</f>
        <v/>
      </c>
      <c r="AB398" s="50" t="str">
        <f t="shared" ref="AB398:AB461" si="206">IF(A398&lt;=$B$5,((EXP(U398/$B$7))/(EXP(T398/$B$7)+EXP(U398/$B$7)+EXP(V398/$B$7))),"")</f>
        <v/>
      </c>
      <c r="AC398" s="51" t="str">
        <f t="shared" ref="AC398:AC461" si="207">IF(A398&lt;=$B$5,((EXP(V398/$B$7))/(EXP(T398/$B$7)+EXP(U398/$B$7)+EXP(V398/$B$7))),"")</f>
        <v/>
      </c>
      <c r="AD398" s="50" t="str">
        <f t="shared" ref="AD398:AD461" si="208">IF(A398&lt;=$B$5,((EXP(W398/$B$7))/(EXP(W398/$B$7)+EXP(X398/$B$7)+EXP(Y398/$B$7))),"")</f>
        <v/>
      </c>
      <c r="AE398" s="50" t="str">
        <f t="shared" ref="AE398:AE461" si="209">IF(A398&lt;=$B$5,((EXP(X398/$B$7))/(EXP(W398/$B$7)+EXP(X398/$B$7)+EXP(Y398/$B$7))),"")</f>
        <v/>
      </c>
      <c r="AF398" s="51" t="str">
        <f t="shared" ref="AF398:AF461" si="210">IF(A398&lt;=$B$5,((EXP(Y398/$B$7))/(EXP(W398/$B$7)+EXP(X398/$B$7)+EXP(Y398/$B$7))),"")</f>
        <v/>
      </c>
      <c r="AG398" s="53"/>
      <c r="AH398" s="50" t="str">
        <f t="shared" ref="AH398:AH461" si="211">IF(A398&lt;=$B$5,AA398*$B$1+AB398*$B$2+AC398*$B$6,"")</f>
        <v/>
      </c>
      <c r="AI398" s="50" t="str">
        <f t="shared" ref="AI398:AI461" si="212">IF(A398&lt;=$B$5,AD398*$D$1+AE398*$D$2+AF398*$B$6,"")</f>
        <v/>
      </c>
      <c r="AJ398" s="53"/>
      <c r="AK398" s="50" t="str">
        <f t="shared" ref="AK398:AK461" si="213">IF(A398&lt;=$B$5,$B$8*LN((1-AS398)/AS398),"")</f>
        <v/>
      </c>
      <c r="AL398" s="50" t="str">
        <f t="shared" ref="AL398:AL461" si="214">IF(A398&lt;=$B$5,$B$8*LN((1-AT398)/AT398),"")</f>
        <v/>
      </c>
      <c r="AM398" s="50" t="str">
        <f t="shared" ref="AM398:AM461" si="215">IF(A398&lt;=$B$5,$B$8*LN((1-AW398)/AW398),"")</f>
        <v/>
      </c>
      <c r="AN398" s="50" t="str">
        <f t="shared" ref="AN398:AN461" si="216">IF(A398&lt;=$B$5,$B$8*LN((1-AU398)/AU398),"")</f>
        <v/>
      </c>
      <c r="AO398" s="50" t="str">
        <f t="shared" ref="AO398:AO461" si="217">IF(A398&lt;=$B$5,$B$8*LN((1-AV398)/AV398),"")</f>
        <v/>
      </c>
      <c r="AP398" s="50" t="str">
        <f t="shared" ref="AP398:AP461" si="218">IF(A398&lt;=$B$5,$B$8*LN((1-AX398)/AX398),"")</f>
        <v/>
      </c>
      <c r="AQ398" s="53"/>
      <c r="AR398" s="55" t="s">
        <v>15</v>
      </c>
      <c r="AS398" s="55"/>
      <c r="AT398" s="55"/>
      <c r="AU398" s="55"/>
      <c r="AV398" s="55"/>
      <c r="AW398" s="55"/>
      <c r="AX398" s="55"/>
    </row>
    <row r="399" spans="1:50" x14ac:dyDescent="0.25">
      <c r="A399" s="52">
        <f t="shared" si="192"/>
        <v>386</v>
      </c>
      <c r="B399" s="52" t="str">
        <f t="shared" ref="B399:B462" si="219">IF(A399&lt;=$B$5,IF(AH399&gt;AI399,1,2),"")</f>
        <v/>
      </c>
      <c r="C399" s="8" t="str">
        <f t="shared" si="195"/>
        <v/>
      </c>
      <c r="D399" s="8" t="str">
        <f t="shared" si="196"/>
        <v/>
      </c>
      <c r="E399" s="53"/>
      <c r="F399" s="8" t="str">
        <f t="shared" si="197"/>
        <v/>
      </c>
      <c r="G399" s="8" t="str">
        <f t="shared" si="198"/>
        <v/>
      </c>
      <c r="H399" s="46" t="str">
        <f t="shared" si="193"/>
        <v/>
      </c>
      <c r="I399" s="47" t="str">
        <f t="shared" si="199"/>
        <v/>
      </c>
      <c r="J399" s="47" t="str">
        <f t="shared" si="200"/>
        <v/>
      </c>
      <c r="K399" s="46" t="str">
        <f t="shared" si="194"/>
        <v/>
      </c>
      <c r="L399" s="53"/>
      <c r="M399" s="54" t="str">
        <f>IF(A399&lt;=$B$5,IF(SUM($F$13:F398)&gt;0,SUMPRODUCT(((A399-$F$13:F398)^-$B$9)*($F$13:F398&gt;0)),0),"")</f>
        <v/>
      </c>
      <c r="N399" s="54" t="str">
        <f>IF(A399&lt;=$B$5,IF(SUM($G$13:G398)&gt;0,SUMPRODUCT(((A399-$G$13:G398)^-$B$9)*($G$13:G398&gt;0)),0),"")</f>
        <v/>
      </c>
      <c r="O399" s="49" t="str">
        <f t="shared" si="201"/>
        <v/>
      </c>
      <c r="P399" s="54" t="str">
        <f>IF(A399&lt;=$B$5,IF(SUM($I$13:I398)&lt;&gt;0,SUMPRODUCT(((A399-$I$13:I398)^-$B$9)*($I$13:I398&gt;0)),0),"")</f>
        <v/>
      </c>
      <c r="Q399" s="54" t="str">
        <f>IF(A399&lt;=$B$5,IF(SUM($J$13:J398)&gt;0,SUMPRODUCT(((A399-$J$13:J398)^-$B$9)*($J$13:J398&gt;0)),0),"")</f>
        <v/>
      </c>
      <c r="R399" s="49" t="str">
        <f t="shared" si="202"/>
        <v/>
      </c>
      <c r="S399" s="53"/>
      <c r="T399" s="54" t="str">
        <f t="shared" ref="T399:T462" si="220">IF(A399&lt;=$B$5,IF(M399&lt;&gt;0,LN(M399)+AK399,$T$14),"")</f>
        <v/>
      </c>
      <c r="U399" s="55" t="str">
        <f t="shared" ref="U399:U462" si="221">IF(A399&lt;=$B$5,IF(N399&lt;&gt;0,LN(N399)+AL399,$U$14),"")</f>
        <v/>
      </c>
      <c r="V399" s="49" t="str">
        <f t="shared" si="203"/>
        <v/>
      </c>
      <c r="W399" s="55" t="str">
        <f t="shared" ref="W399:W462" si="222">IF(A399&lt;=$B$5,IF(P399&lt;&gt;0,LN(P399)+AN399,$W$14),"")</f>
        <v/>
      </c>
      <c r="X399" s="55" t="str">
        <f t="shared" ref="X399:X462" si="223">IF(A399&lt;=$B$5,IF(Q399&lt;&gt;0,LN(Q399)+AO399,$X$14),"")</f>
        <v/>
      </c>
      <c r="Y399" s="49" t="str">
        <f t="shared" si="204"/>
        <v/>
      </c>
      <c r="Z399" s="53"/>
      <c r="AA399" s="50" t="str">
        <f t="shared" si="205"/>
        <v/>
      </c>
      <c r="AB399" s="50" t="str">
        <f t="shared" si="206"/>
        <v/>
      </c>
      <c r="AC399" s="51" t="str">
        <f t="shared" si="207"/>
        <v/>
      </c>
      <c r="AD399" s="50" t="str">
        <f t="shared" si="208"/>
        <v/>
      </c>
      <c r="AE399" s="50" t="str">
        <f t="shared" si="209"/>
        <v/>
      </c>
      <c r="AF399" s="51" t="str">
        <f t="shared" si="210"/>
        <v/>
      </c>
      <c r="AG399" s="53"/>
      <c r="AH399" s="50" t="str">
        <f t="shared" si="211"/>
        <v/>
      </c>
      <c r="AI399" s="50" t="str">
        <f t="shared" si="212"/>
        <v/>
      </c>
      <c r="AJ399" s="53"/>
      <c r="AK399" s="50" t="str">
        <f t="shared" si="213"/>
        <v/>
      </c>
      <c r="AL399" s="50" t="str">
        <f t="shared" si="214"/>
        <v/>
      </c>
      <c r="AM399" s="50" t="str">
        <f t="shared" si="215"/>
        <v/>
      </c>
      <c r="AN399" s="50" t="str">
        <f t="shared" si="216"/>
        <v/>
      </c>
      <c r="AO399" s="50" t="str">
        <f t="shared" si="217"/>
        <v/>
      </c>
      <c r="AP399" s="50" t="str">
        <f t="shared" si="218"/>
        <v/>
      </c>
      <c r="AQ399" s="53"/>
      <c r="AR399" s="55" t="s">
        <v>15</v>
      </c>
      <c r="AS399" s="55"/>
      <c r="AT399" s="55"/>
      <c r="AU399" s="55"/>
      <c r="AV399" s="55"/>
      <c r="AW399" s="55"/>
      <c r="AX399" s="55"/>
    </row>
    <row r="400" spans="1:50" x14ac:dyDescent="0.25">
      <c r="A400" s="52">
        <f t="shared" si="192"/>
        <v>387</v>
      </c>
      <c r="B400" s="52" t="str">
        <f t="shared" si="219"/>
        <v/>
      </c>
      <c r="C400" s="8" t="str">
        <f t="shared" si="195"/>
        <v/>
      </c>
      <c r="D400" s="8" t="str">
        <f t="shared" si="196"/>
        <v/>
      </c>
      <c r="E400" s="53"/>
      <c r="F400" s="8" t="str">
        <f t="shared" si="197"/>
        <v/>
      </c>
      <c r="G400" s="8" t="str">
        <f t="shared" si="198"/>
        <v/>
      </c>
      <c r="H400" s="46" t="str">
        <f t="shared" si="193"/>
        <v/>
      </c>
      <c r="I400" s="47" t="str">
        <f t="shared" si="199"/>
        <v/>
      </c>
      <c r="J400" s="47" t="str">
        <f t="shared" si="200"/>
        <v/>
      </c>
      <c r="K400" s="46" t="str">
        <f t="shared" si="194"/>
        <v/>
      </c>
      <c r="L400" s="53"/>
      <c r="M400" s="54" t="str">
        <f>IF(A400&lt;=$B$5,IF(SUM($F$13:F399)&gt;0,SUMPRODUCT(((A400-$F$13:F399)^-$B$9)*($F$13:F399&gt;0)),0),"")</f>
        <v/>
      </c>
      <c r="N400" s="54" t="str">
        <f>IF(A400&lt;=$B$5,IF(SUM($G$13:G399)&gt;0,SUMPRODUCT(((A400-$G$13:G399)^-$B$9)*($G$13:G399&gt;0)),0),"")</f>
        <v/>
      </c>
      <c r="O400" s="49" t="str">
        <f t="shared" si="201"/>
        <v/>
      </c>
      <c r="P400" s="54" t="str">
        <f>IF(A400&lt;=$B$5,IF(SUM($I$13:I399)&lt;&gt;0,SUMPRODUCT(((A400-$I$13:I399)^-$B$9)*($I$13:I399&gt;0)),0),"")</f>
        <v/>
      </c>
      <c r="Q400" s="54" t="str">
        <f>IF(A400&lt;=$B$5,IF(SUM($J$13:J399)&gt;0,SUMPRODUCT(((A400-$J$13:J399)^-$B$9)*($J$13:J399&gt;0)),0),"")</f>
        <v/>
      </c>
      <c r="R400" s="49" t="str">
        <f t="shared" si="202"/>
        <v/>
      </c>
      <c r="S400" s="53"/>
      <c r="T400" s="54" t="str">
        <f t="shared" si="220"/>
        <v/>
      </c>
      <c r="U400" s="55" t="str">
        <f t="shared" si="221"/>
        <v/>
      </c>
      <c r="V400" s="49" t="str">
        <f t="shared" si="203"/>
        <v/>
      </c>
      <c r="W400" s="55" t="str">
        <f t="shared" si="222"/>
        <v/>
      </c>
      <c r="X400" s="55" t="str">
        <f t="shared" si="223"/>
        <v/>
      </c>
      <c r="Y400" s="49" t="str">
        <f t="shared" si="204"/>
        <v/>
      </c>
      <c r="Z400" s="53"/>
      <c r="AA400" s="50" t="str">
        <f t="shared" si="205"/>
        <v/>
      </c>
      <c r="AB400" s="50" t="str">
        <f t="shared" si="206"/>
        <v/>
      </c>
      <c r="AC400" s="51" t="str">
        <f t="shared" si="207"/>
        <v/>
      </c>
      <c r="AD400" s="50" t="str">
        <f t="shared" si="208"/>
        <v/>
      </c>
      <c r="AE400" s="50" t="str">
        <f t="shared" si="209"/>
        <v/>
      </c>
      <c r="AF400" s="51" t="str">
        <f t="shared" si="210"/>
        <v/>
      </c>
      <c r="AG400" s="53"/>
      <c r="AH400" s="50" t="str">
        <f t="shared" si="211"/>
        <v/>
      </c>
      <c r="AI400" s="50" t="str">
        <f t="shared" si="212"/>
        <v/>
      </c>
      <c r="AJ400" s="53"/>
      <c r="AK400" s="50" t="str">
        <f t="shared" si="213"/>
        <v/>
      </c>
      <c r="AL400" s="50" t="str">
        <f t="shared" si="214"/>
        <v/>
      </c>
      <c r="AM400" s="50" t="str">
        <f t="shared" si="215"/>
        <v/>
      </c>
      <c r="AN400" s="50" t="str">
        <f t="shared" si="216"/>
        <v/>
      </c>
      <c r="AO400" s="50" t="str">
        <f t="shared" si="217"/>
        <v/>
      </c>
      <c r="AP400" s="50" t="str">
        <f t="shared" si="218"/>
        <v/>
      </c>
      <c r="AQ400" s="53"/>
      <c r="AR400" s="55" t="s">
        <v>15</v>
      </c>
      <c r="AS400" s="55"/>
      <c r="AT400" s="55"/>
      <c r="AU400" s="55"/>
      <c r="AV400" s="55"/>
      <c r="AW400" s="55"/>
      <c r="AX400" s="55"/>
    </row>
    <row r="401" spans="1:50" x14ac:dyDescent="0.25">
      <c r="A401" s="52">
        <f t="shared" si="192"/>
        <v>388</v>
      </c>
      <c r="B401" s="52" t="str">
        <f t="shared" si="219"/>
        <v/>
      </c>
      <c r="C401" s="8" t="str">
        <f t="shared" si="195"/>
        <v/>
      </c>
      <c r="D401" s="8" t="str">
        <f t="shared" si="196"/>
        <v/>
      </c>
      <c r="E401" s="53"/>
      <c r="F401" s="8" t="str">
        <f t="shared" si="197"/>
        <v/>
      </c>
      <c r="G401" s="8" t="str">
        <f t="shared" si="198"/>
        <v/>
      </c>
      <c r="H401" s="46" t="str">
        <f t="shared" si="193"/>
        <v/>
      </c>
      <c r="I401" s="47" t="str">
        <f t="shared" si="199"/>
        <v/>
      </c>
      <c r="J401" s="47" t="str">
        <f t="shared" si="200"/>
        <v/>
      </c>
      <c r="K401" s="46" t="str">
        <f t="shared" si="194"/>
        <v/>
      </c>
      <c r="L401" s="53"/>
      <c r="M401" s="54" t="str">
        <f>IF(A401&lt;=$B$5,IF(SUM($F$13:F400)&gt;0,SUMPRODUCT(((A401-$F$13:F400)^-$B$9)*($F$13:F400&gt;0)),0),"")</f>
        <v/>
      </c>
      <c r="N401" s="54" t="str">
        <f>IF(A401&lt;=$B$5,IF(SUM($G$13:G400)&gt;0,SUMPRODUCT(((A401-$G$13:G400)^-$B$9)*($G$13:G400&gt;0)),0),"")</f>
        <v/>
      </c>
      <c r="O401" s="49" t="str">
        <f t="shared" si="201"/>
        <v/>
      </c>
      <c r="P401" s="54" t="str">
        <f>IF(A401&lt;=$B$5,IF(SUM($I$13:I400)&lt;&gt;0,SUMPRODUCT(((A401-$I$13:I400)^-$B$9)*($I$13:I400&gt;0)),0),"")</f>
        <v/>
      </c>
      <c r="Q401" s="54" t="str">
        <f>IF(A401&lt;=$B$5,IF(SUM($J$13:J400)&gt;0,SUMPRODUCT(((A401-$J$13:J400)^-$B$9)*($J$13:J400&gt;0)),0),"")</f>
        <v/>
      </c>
      <c r="R401" s="49" t="str">
        <f t="shared" si="202"/>
        <v/>
      </c>
      <c r="S401" s="53"/>
      <c r="T401" s="54" t="str">
        <f t="shared" si="220"/>
        <v/>
      </c>
      <c r="U401" s="55" t="str">
        <f t="shared" si="221"/>
        <v/>
      </c>
      <c r="V401" s="49" t="str">
        <f t="shared" si="203"/>
        <v/>
      </c>
      <c r="W401" s="55" t="str">
        <f t="shared" si="222"/>
        <v/>
      </c>
      <c r="X401" s="55" t="str">
        <f t="shared" si="223"/>
        <v/>
      </c>
      <c r="Y401" s="49" t="str">
        <f t="shared" si="204"/>
        <v/>
      </c>
      <c r="Z401" s="53"/>
      <c r="AA401" s="50" t="str">
        <f t="shared" si="205"/>
        <v/>
      </c>
      <c r="AB401" s="50" t="str">
        <f t="shared" si="206"/>
        <v/>
      </c>
      <c r="AC401" s="51" t="str">
        <f t="shared" si="207"/>
        <v/>
      </c>
      <c r="AD401" s="50" t="str">
        <f t="shared" si="208"/>
        <v/>
      </c>
      <c r="AE401" s="50" t="str">
        <f t="shared" si="209"/>
        <v/>
      </c>
      <c r="AF401" s="51" t="str">
        <f t="shared" si="210"/>
        <v/>
      </c>
      <c r="AG401" s="53"/>
      <c r="AH401" s="50" t="str">
        <f t="shared" si="211"/>
        <v/>
      </c>
      <c r="AI401" s="50" t="str">
        <f t="shared" si="212"/>
        <v/>
      </c>
      <c r="AJ401" s="53"/>
      <c r="AK401" s="50" t="str">
        <f t="shared" si="213"/>
        <v/>
      </c>
      <c r="AL401" s="50" t="str">
        <f t="shared" si="214"/>
        <v/>
      </c>
      <c r="AM401" s="50" t="str">
        <f t="shared" si="215"/>
        <v/>
      </c>
      <c r="AN401" s="50" t="str">
        <f t="shared" si="216"/>
        <v/>
      </c>
      <c r="AO401" s="50" t="str">
        <f t="shared" si="217"/>
        <v/>
      </c>
      <c r="AP401" s="50" t="str">
        <f t="shared" si="218"/>
        <v/>
      </c>
      <c r="AQ401" s="53"/>
      <c r="AR401" s="55" t="s">
        <v>15</v>
      </c>
      <c r="AS401" s="55"/>
      <c r="AT401" s="55"/>
      <c r="AU401" s="55"/>
      <c r="AV401" s="55"/>
      <c r="AW401" s="55"/>
      <c r="AX401" s="55"/>
    </row>
    <row r="402" spans="1:50" x14ac:dyDescent="0.25">
      <c r="A402" s="52">
        <f t="shared" si="192"/>
        <v>389</v>
      </c>
      <c r="B402" s="52" t="str">
        <f t="shared" si="219"/>
        <v/>
      </c>
      <c r="C402" s="8" t="str">
        <f t="shared" si="195"/>
        <v/>
      </c>
      <c r="D402" s="8" t="str">
        <f t="shared" si="196"/>
        <v/>
      </c>
      <c r="E402" s="53"/>
      <c r="F402" s="8" t="str">
        <f t="shared" si="197"/>
        <v/>
      </c>
      <c r="G402" s="8" t="str">
        <f t="shared" si="198"/>
        <v/>
      </c>
      <c r="H402" s="46" t="str">
        <f t="shared" si="193"/>
        <v/>
      </c>
      <c r="I402" s="47" t="str">
        <f t="shared" si="199"/>
        <v/>
      </c>
      <c r="J402" s="47" t="str">
        <f t="shared" si="200"/>
        <v/>
      </c>
      <c r="K402" s="46" t="str">
        <f t="shared" si="194"/>
        <v/>
      </c>
      <c r="L402" s="53"/>
      <c r="M402" s="54" t="str">
        <f>IF(A402&lt;=$B$5,IF(SUM($F$13:F401)&gt;0,SUMPRODUCT(((A402-$F$13:F401)^-$B$9)*($F$13:F401&gt;0)),0),"")</f>
        <v/>
      </c>
      <c r="N402" s="54" t="str">
        <f>IF(A402&lt;=$B$5,IF(SUM($G$13:G401)&gt;0,SUMPRODUCT(((A402-$G$13:G401)^-$B$9)*($G$13:G401&gt;0)),0),"")</f>
        <v/>
      </c>
      <c r="O402" s="49" t="str">
        <f t="shared" si="201"/>
        <v/>
      </c>
      <c r="P402" s="54" t="str">
        <f>IF(A402&lt;=$B$5,IF(SUM($I$13:I401)&lt;&gt;0,SUMPRODUCT(((A402-$I$13:I401)^-$B$9)*($I$13:I401&gt;0)),0),"")</f>
        <v/>
      </c>
      <c r="Q402" s="54" t="str">
        <f>IF(A402&lt;=$B$5,IF(SUM($J$13:J401)&gt;0,SUMPRODUCT(((A402-$J$13:J401)^-$B$9)*($J$13:J401&gt;0)),0),"")</f>
        <v/>
      </c>
      <c r="R402" s="49" t="str">
        <f t="shared" si="202"/>
        <v/>
      </c>
      <c r="S402" s="53"/>
      <c r="T402" s="54" t="str">
        <f t="shared" si="220"/>
        <v/>
      </c>
      <c r="U402" s="55" t="str">
        <f t="shared" si="221"/>
        <v/>
      </c>
      <c r="V402" s="49" t="str">
        <f t="shared" si="203"/>
        <v/>
      </c>
      <c r="W402" s="55" t="str">
        <f t="shared" si="222"/>
        <v/>
      </c>
      <c r="X402" s="55" t="str">
        <f t="shared" si="223"/>
        <v/>
      </c>
      <c r="Y402" s="49" t="str">
        <f t="shared" si="204"/>
        <v/>
      </c>
      <c r="Z402" s="53"/>
      <c r="AA402" s="50" t="str">
        <f t="shared" si="205"/>
        <v/>
      </c>
      <c r="AB402" s="50" t="str">
        <f t="shared" si="206"/>
        <v/>
      </c>
      <c r="AC402" s="51" t="str">
        <f t="shared" si="207"/>
        <v/>
      </c>
      <c r="AD402" s="50" t="str">
        <f t="shared" si="208"/>
        <v/>
      </c>
      <c r="AE402" s="50" t="str">
        <f t="shared" si="209"/>
        <v/>
      </c>
      <c r="AF402" s="51" t="str">
        <f t="shared" si="210"/>
        <v/>
      </c>
      <c r="AG402" s="53"/>
      <c r="AH402" s="50" t="str">
        <f t="shared" si="211"/>
        <v/>
      </c>
      <c r="AI402" s="50" t="str">
        <f t="shared" si="212"/>
        <v/>
      </c>
      <c r="AJ402" s="53"/>
      <c r="AK402" s="50" t="str">
        <f t="shared" si="213"/>
        <v/>
      </c>
      <c r="AL402" s="50" t="str">
        <f t="shared" si="214"/>
        <v/>
      </c>
      <c r="AM402" s="50" t="str">
        <f t="shared" si="215"/>
        <v/>
      </c>
      <c r="AN402" s="50" t="str">
        <f t="shared" si="216"/>
        <v/>
      </c>
      <c r="AO402" s="50" t="str">
        <f t="shared" si="217"/>
        <v/>
      </c>
      <c r="AP402" s="50" t="str">
        <f t="shared" si="218"/>
        <v/>
      </c>
      <c r="AQ402" s="53"/>
      <c r="AR402" s="55" t="s">
        <v>15</v>
      </c>
      <c r="AS402" s="55"/>
      <c r="AT402" s="55"/>
      <c r="AU402" s="55"/>
      <c r="AV402" s="55"/>
      <c r="AW402" s="55"/>
      <c r="AX402" s="55"/>
    </row>
    <row r="403" spans="1:50" x14ac:dyDescent="0.25">
      <c r="A403" s="52">
        <f t="shared" si="192"/>
        <v>390</v>
      </c>
      <c r="B403" s="52" t="str">
        <f t="shared" si="219"/>
        <v/>
      </c>
      <c r="C403" s="8" t="str">
        <f t="shared" si="195"/>
        <v/>
      </c>
      <c r="D403" s="8" t="str">
        <f t="shared" si="196"/>
        <v/>
      </c>
      <c r="E403" s="53"/>
      <c r="F403" s="8" t="str">
        <f t="shared" si="197"/>
        <v/>
      </c>
      <c r="G403" s="8" t="str">
        <f t="shared" si="198"/>
        <v/>
      </c>
      <c r="H403" s="46" t="str">
        <f t="shared" si="193"/>
        <v/>
      </c>
      <c r="I403" s="47" t="str">
        <f t="shared" si="199"/>
        <v/>
      </c>
      <c r="J403" s="47" t="str">
        <f t="shared" si="200"/>
        <v/>
      </c>
      <c r="K403" s="46" t="str">
        <f t="shared" si="194"/>
        <v/>
      </c>
      <c r="L403" s="53"/>
      <c r="M403" s="54" t="str">
        <f>IF(A403&lt;=$B$5,IF(SUM($F$13:F402)&gt;0,SUMPRODUCT(((A403-$F$13:F402)^-$B$9)*($F$13:F402&gt;0)),0),"")</f>
        <v/>
      </c>
      <c r="N403" s="54" t="str">
        <f>IF(A403&lt;=$B$5,IF(SUM($G$13:G402)&gt;0,SUMPRODUCT(((A403-$G$13:G402)^-$B$9)*($G$13:G402&gt;0)),0),"")</f>
        <v/>
      </c>
      <c r="O403" s="49" t="str">
        <f t="shared" si="201"/>
        <v/>
      </c>
      <c r="P403" s="54" t="str">
        <f>IF(A403&lt;=$B$5,IF(SUM($I$13:I402)&lt;&gt;0,SUMPRODUCT(((A403-$I$13:I402)^-$B$9)*($I$13:I402&gt;0)),0),"")</f>
        <v/>
      </c>
      <c r="Q403" s="54" t="str">
        <f>IF(A403&lt;=$B$5,IF(SUM($J$13:J402)&gt;0,SUMPRODUCT(((A403-$J$13:J402)^-$B$9)*($J$13:J402&gt;0)),0),"")</f>
        <v/>
      </c>
      <c r="R403" s="49" t="str">
        <f t="shared" si="202"/>
        <v/>
      </c>
      <c r="S403" s="53"/>
      <c r="T403" s="54" t="str">
        <f t="shared" si="220"/>
        <v/>
      </c>
      <c r="U403" s="55" t="str">
        <f t="shared" si="221"/>
        <v/>
      </c>
      <c r="V403" s="49" t="str">
        <f t="shared" si="203"/>
        <v/>
      </c>
      <c r="W403" s="55" t="str">
        <f t="shared" si="222"/>
        <v/>
      </c>
      <c r="X403" s="55" t="str">
        <f t="shared" si="223"/>
        <v/>
      </c>
      <c r="Y403" s="49" t="str">
        <f t="shared" si="204"/>
        <v/>
      </c>
      <c r="Z403" s="53"/>
      <c r="AA403" s="50" t="str">
        <f t="shared" si="205"/>
        <v/>
      </c>
      <c r="AB403" s="50" t="str">
        <f t="shared" si="206"/>
        <v/>
      </c>
      <c r="AC403" s="51" t="str">
        <f t="shared" si="207"/>
        <v/>
      </c>
      <c r="AD403" s="50" t="str">
        <f t="shared" si="208"/>
        <v/>
      </c>
      <c r="AE403" s="50" t="str">
        <f t="shared" si="209"/>
        <v/>
      </c>
      <c r="AF403" s="51" t="str">
        <f t="shared" si="210"/>
        <v/>
      </c>
      <c r="AG403" s="53"/>
      <c r="AH403" s="50" t="str">
        <f t="shared" si="211"/>
        <v/>
      </c>
      <c r="AI403" s="50" t="str">
        <f t="shared" si="212"/>
        <v/>
      </c>
      <c r="AJ403" s="53"/>
      <c r="AK403" s="50" t="str">
        <f t="shared" si="213"/>
        <v/>
      </c>
      <c r="AL403" s="50" t="str">
        <f t="shared" si="214"/>
        <v/>
      </c>
      <c r="AM403" s="50" t="str">
        <f t="shared" si="215"/>
        <v/>
      </c>
      <c r="AN403" s="50" t="str">
        <f t="shared" si="216"/>
        <v/>
      </c>
      <c r="AO403" s="50" t="str">
        <f t="shared" si="217"/>
        <v/>
      </c>
      <c r="AP403" s="50" t="str">
        <f t="shared" si="218"/>
        <v/>
      </c>
      <c r="AQ403" s="53"/>
      <c r="AR403" s="55" t="s">
        <v>15</v>
      </c>
      <c r="AS403" s="55"/>
      <c r="AT403" s="55"/>
      <c r="AU403" s="55"/>
      <c r="AV403" s="55"/>
      <c r="AW403" s="55"/>
      <c r="AX403" s="55"/>
    </row>
    <row r="404" spans="1:50" x14ac:dyDescent="0.25">
      <c r="A404" s="52">
        <f t="shared" si="192"/>
        <v>391</v>
      </c>
      <c r="B404" s="52" t="str">
        <f t="shared" si="219"/>
        <v/>
      </c>
      <c r="C404" s="8" t="str">
        <f t="shared" si="195"/>
        <v/>
      </c>
      <c r="D404" s="8" t="str">
        <f t="shared" si="196"/>
        <v/>
      </c>
      <c r="E404" s="53"/>
      <c r="F404" s="8" t="str">
        <f t="shared" si="197"/>
        <v/>
      </c>
      <c r="G404" s="8" t="str">
        <f t="shared" si="198"/>
        <v/>
      </c>
      <c r="H404" s="46" t="str">
        <f t="shared" si="193"/>
        <v/>
      </c>
      <c r="I404" s="47" t="str">
        <f t="shared" si="199"/>
        <v/>
      </c>
      <c r="J404" s="47" t="str">
        <f t="shared" si="200"/>
        <v/>
      </c>
      <c r="K404" s="46" t="str">
        <f t="shared" si="194"/>
        <v/>
      </c>
      <c r="L404" s="53"/>
      <c r="M404" s="54" t="str">
        <f>IF(A404&lt;=$B$5,IF(SUM($F$13:F403)&gt;0,SUMPRODUCT(((A404-$F$13:F403)^-$B$9)*($F$13:F403&gt;0)),0),"")</f>
        <v/>
      </c>
      <c r="N404" s="54" t="str">
        <f>IF(A404&lt;=$B$5,IF(SUM($G$13:G403)&gt;0,SUMPRODUCT(((A404-$G$13:G403)^-$B$9)*($G$13:G403&gt;0)),0),"")</f>
        <v/>
      </c>
      <c r="O404" s="49" t="str">
        <f t="shared" si="201"/>
        <v/>
      </c>
      <c r="P404" s="54" t="str">
        <f>IF(A404&lt;=$B$5,IF(SUM($I$13:I403)&lt;&gt;0,SUMPRODUCT(((A404-$I$13:I403)^-$B$9)*($I$13:I403&gt;0)),0),"")</f>
        <v/>
      </c>
      <c r="Q404" s="54" t="str">
        <f>IF(A404&lt;=$B$5,IF(SUM($J$13:J403)&gt;0,SUMPRODUCT(((A404-$J$13:J403)^-$B$9)*($J$13:J403&gt;0)),0),"")</f>
        <v/>
      </c>
      <c r="R404" s="49" t="str">
        <f t="shared" si="202"/>
        <v/>
      </c>
      <c r="S404" s="53"/>
      <c r="T404" s="54" t="str">
        <f t="shared" si="220"/>
        <v/>
      </c>
      <c r="U404" s="55" t="str">
        <f t="shared" si="221"/>
        <v/>
      </c>
      <c r="V404" s="49" t="str">
        <f t="shared" si="203"/>
        <v/>
      </c>
      <c r="W404" s="55" t="str">
        <f t="shared" si="222"/>
        <v/>
      </c>
      <c r="X404" s="55" t="str">
        <f t="shared" si="223"/>
        <v/>
      </c>
      <c r="Y404" s="49" t="str">
        <f t="shared" si="204"/>
        <v/>
      </c>
      <c r="Z404" s="53"/>
      <c r="AA404" s="50" t="str">
        <f t="shared" si="205"/>
        <v/>
      </c>
      <c r="AB404" s="50" t="str">
        <f t="shared" si="206"/>
        <v/>
      </c>
      <c r="AC404" s="51" t="str">
        <f t="shared" si="207"/>
        <v/>
      </c>
      <c r="AD404" s="50" t="str">
        <f t="shared" si="208"/>
        <v/>
      </c>
      <c r="AE404" s="50" t="str">
        <f t="shared" si="209"/>
        <v/>
      </c>
      <c r="AF404" s="51" t="str">
        <f t="shared" si="210"/>
        <v/>
      </c>
      <c r="AG404" s="53"/>
      <c r="AH404" s="50" t="str">
        <f t="shared" si="211"/>
        <v/>
      </c>
      <c r="AI404" s="50" t="str">
        <f t="shared" si="212"/>
        <v/>
      </c>
      <c r="AJ404" s="53"/>
      <c r="AK404" s="50" t="str">
        <f t="shared" si="213"/>
        <v/>
      </c>
      <c r="AL404" s="50" t="str">
        <f t="shared" si="214"/>
        <v/>
      </c>
      <c r="AM404" s="50" t="str">
        <f t="shared" si="215"/>
        <v/>
      </c>
      <c r="AN404" s="50" t="str">
        <f t="shared" si="216"/>
        <v/>
      </c>
      <c r="AO404" s="50" t="str">
        <f t="shared" si="217"/>
        <v/>
      </c>
      <c r="AP404" s="50" t="str">
        <f t="shared" si="218"/>
        <v/>
      </c>
      <c r="AQ404" s="53"/>
      <c r="AR404" s="55" t="s">
        <v>15</v>
      </c>
      <c r="AS404" s="55"/>
      <c r="AT404" s="55"/>
      <c r="AU404" s="55"/>
      <c r="AV404" s="55"/>
      <c r="AW404" s="55"/>
      <c r="AX404" s="55"/>
    </row>
    <row r="405" spans="1:50" x14ac:dyDescent="0.25">
      <c r="A405" s="52">
        <f t="shared" si="192"/>
        <v>392</v>
      </c>
      <c r="B405" s="52" t="str">
        <f t="shared" si="219"/>
        <v/>
      </c>
      <c r="C405" s="8" t="str">
        <f t="shared" si="195"/>
        <v/>
      </c>
      <c r="D405" s="8" t="str">
        <f t="shared" si="196"/>
        <v/>
      </c>
      <c r="E405" s="53"/>
      <c r="F405" s="8" t="str">
        <f t="shared" si="197"/>
        <v/>
      </c>
      <c r="G405" s="8" t="str">
        <f t="shared" si="198"/>
        <v/>
      </c>
      <c r="H405" s="46" t="str">
        <f t="shared" si="193"/>
        <v/>
      </c>
      <c r="I405" s="47" t="str">
        <f t="shared" si="199"/>
        <v/>
      </c>
      <c r="J405" s="47" t="str">
        <f t="shared" si="200"/>
        <v/>
      </c>
      <c r="K405" s="46" t="str">
        <f t="shared" si="194"/>
        <v/>
      </c>
      <c r="L405" s="53"/>
      <c r="M405" s="54" t="str">
        <f>IF(A405&lt;=$B$5,IF(SUM($F$13:F404)&gt;0,SUMPRODUCT(((A405-$F$13:F404)^-$B$9)*($F$13:F404&gt;0)),0),"")</f>
        <v/>
      </c>
      <c r="N405" s="54" t="str">
        <f>IF(A405&lt;=$B$5,IF(SUM($G$13:G404)&gt;0,SUMPRODUCT(((A405-$G$13:G404)^-$B$9)*($G$13:G404&gt;0)),0),"")</f>
        <v/>
      </c>
      <c r="O405" s="49" t="str">
        <f t="shared" si="201"/>
        <v/>
      </c>
      <c r="P405" s="54" t="str">
        <f>IF(A405&lt;=$B$5,IF(SUM($I$13:I404)&lt;&gt;0,SUMPRODUCT(((A405-$I$13:I404)^-$B$9)*($I$13:I404&gt;0)),0),"")</f>
        <v/>
      </c>
      <c r="Q405" s="54" t="str">
        <f>IF(A405&lt;=$B$5,IF(SUM($J$13:J404)&gt;0,SUMPRODUCT(((A405-$J$13:J404)^-$B$9)*($J$13:J404&gt;0)),0),"")</f>
        <v/>
      </c>
      <c r="R405" s="49" t="str">
        <f t="shared" si="202"/>
        <v/>
      </c>
      <c r="S405" s="53"/>
      <c r="T405" s="54" t="str">
        <f t="shared" si="220"/>
        <v/>
      </c>
      <c r="U405" s="55" t="str">
        <f t="shared" si="221"/>
        <v/>
      </c>
      <c r="V405" s="49" t="str">
        <f t="shared" si="203"/>
        <v/>
      </c>
      <c r="W405" s="55" t="str">
        <f t="shared" si="222"/>
        <v/>
      </c>
      <c r="X405" s="55" t="str">
        <f t="shared" si="223"/>
        <v/>
      </c>
      <c r="Y405" s="49" t="str">
        <f t="shared" si="204"/>
        <v/>
      </c>
      <c r="Z405" s="53"/>
      <c r="AA405" s="50" t="str">
        <f t="shared" si="205"/>
        <v/>
      </c>
      <c r="AB405" s="50" t="str">
        <f t="shared" si="206"/>
        <v/>
      </c>
      <c r="AC405" s="51" t="str">
        <f t="shared" si="207"/>
        <v/>
      </c>
      <c r="AD405" s="50" t="str">
        <f t="shared" si="208"/>
        <v/>
      </c>
      <c r="AE405" s="50" t="str">
        <f t="shared" si="209"/>
        <v/>
      </c>
      <c r="AF405" s="51" t="str">
        <f t="shared" si="210"/>
        <v/>
      </c>
      <c r="AG405" s="53"/>
      <c r="AH405" s="50" t="str">
        <f t="shared" si="211"/>
        <v/>
      </c>
      <c r="AI405" s="50" t="str">
        <f t="shared" si="212"/>
        <v/>
      </c>
      <c r="AJ405" s="53"/>
      <c r="AK405" s="50" t="str">
        <f t="shared" si="213"/>
        <v/>
      </c>
      <c r="AL405" s="50" t="str">
        <f t="shared" si="214"/>
        <v/>
      </c>
      <c r="AM405" s="50" t="str">
        <f t="shared" si="215"/>
        <v/>
      </c>
      <c r="AN405" s="50" t="str">
        <f t="shared" si="216"/>
        <v/>
      </c>
      <c r="AO405" s="50" t="str">
        <f t="shared" si="217"/>
        <v/>
      </c>
      <c r="AP405" s="50" t="str">
        <f t="shared" si="218"/>
        <v/>
      </c>
      <c r="AQ405" s="53"/>
      <c r="AR405" s="55" t="s">
        <v>15</v>
      </c>
      <c r="AS405" s="55"/>
      <c r="AT405" s="55"/>
      <c r="AU405" s="55"/>
      <c r="AV405" s="55"/>
      <c r="AW405" s="55"/>
      <c r="AX405" s="55"/>
    </row>
    <row r="406" spans="1:50" x14ac:dyDescent="0.25">
      <c r="A406" s="52">
        <f t="shared" si="192"/>
        <v>393</v>
      </c>
      <c r="B406" s="52" t="str">
        <f t="shared" si="219"/>
        <v/>
      </c>
      <c r="C406" s="8" t="str">
        <f t="shared" si="195"/>
        <v/>
      </c>
      <c r="D406" s="8" t="str">
        <f t="shared" si="196"/>
        <v/>
      </c>
      <c r="E406" s="53"/>
      <c r="F406" s="8" t="str">
        <f t="shared" si="197"/>
        <v/>
      </c>
      <c r="G406" s="8" t="str">
        <f t="shared" si="198"/>
        <v/>
      </c>
      <c r="H406" s="46" t="str">
        <f t="shared" si="193"/>
        <v/>
      </c>
      <c r="I406" s="47" t="str">
        <f t="shared" si="199"/>
        <v/>
      </c>
      <c r="J406" s="47" t="str">
        <f t="shared" si="200"/>
        <v/>
      </c>
      <c r="K406" s="46" t="str">
        <f t="shared" si="194"/>
        <v/>
      </c>
      <c r="L406" s="53"/>
      <c r="M406" s="54" t="str">
        <f>IF(A406&lt;=$B$5,IF(SUM($F$13:F405)&gt;0,SUMPRODUCT(((A406-$F$13:F405)^-$B$9)*($F$13:F405&gt;0)),0),"")</f>
        <v/>
      </c>
      <c r="N406" s="54" t="str">
        <f>IF(A406&lt;=$B$5,IF(SUM($G$13:G405)&gt;0,SUMPRODUCT(((A406-$G$13:G405)^-$B$9)*($G$13:G405&gt;0)),0),"")</f>
        <v/>
      </c>
      <c r="O406" s="49" t="str">
        <f t="shared" si="201"/>
        <v/>
      </c>
      <c r="P406" s="54" t="str">
        <f>IF(A406&lt;=$B$5,IF(SUM($I$13:I405)&lt;&gt;0,SUMPRODUCT(((A406-$I$13:I405)^-$B$9)*($I$13:I405&gt;0)),0),"")</f>
        <v/>
      </c>
      <c r="Q406" s="54" t="str">
        <f>IF(A406&lt;=$B$5,IF(SUM($J$13:J405)&gt;0,SUMPRODUCT(((A406-$J$13:J405)^-$B$9)*($J$13:J405&gt;0)),0),"")</f>
        <v/>
      </c>
      <c r="R406" s="49" t="str">
        <f t="shared" si="202"/>
        <v/>
      </c>
      <c r="S406" s="53"/>
      <c r="T406" s="54" t="str">
        <f t="shared" si="220"/>
        <v/>
      </c>
      <c r="U406" s="55" t="str">
        <f t="shared" si="221"/>
        <v/>
      </c>
      <c r="V406" s="49" t="str">
        <f t="shared" si="203"/>
        <v/>
      </c>
      <c r="W406" s="55" t="str">
        <f t="shared" si="222"/>
        <v/>
      </c>
      <c r="X406" s="55" t="str">
        <f t="shared" si="223"/>
        <v/>
      </c>
      <c r="Y406" s="49" t="str">
        <f t="shared" si="204"/>
        <v/>
      </c>
      <c r="Z406" s="53"/>
      <c r="AA406" s="50" t="str">
        <f t="shared" si="205"/>
        <v/>
      </c>
      <c r="AB406" s="50" t="str">
        <f t="shared" si="206"/>
        <v/>
      </c>
      <c r="AC406" s="51" t="str">
        <f t="shared" si="207"/>
        <v/>
      </c>
      <c r="AD406" s="50" t="str">
        <f t="shared" si="208"/>
        <v/>
      </c>
      <c r="AE406" s="50" t="str">
        <f t="shared" si="209"/>
        <v/>
      </c>
      <c r="AF406" s="51" t="str">
        <f t="shared" si="210"/>
        <v/>
      </c>
      <c r="AG406" s="53"/>
      <c r="AH406" s="50" t="str">
        <f t="shared" si="211"/>
        <v/>
      </c>
      <c r="AI406" s="50" t="str">
        <f t="shared" si="212"/>
        <v/>
      </c>
      <c r="AJ406" s="53"/>
      <c r="AK406" s="50" t="str">
        <f t="shared" si="213"/>
        <v/>
      </c>
      <c r="AL406" s="50" t="str">
        <f t="shared" si="214"/>
        <v/>
      </c>
      <c r="AM406" s="50" t="str">
        <f t="shared" si="215"/>
        <v/>
      </c>
      <c r="AN406" s="50" t="str">
        <f t="shared" si="216"/>
        <v/>
      </c>
      <c r="AO406" s="50" t="str">
        <f t="shared" si="217"/>
        <v/>
      </c>
      <c r="AP406" s="50" t="str">
        <f t="shared" si="218"/>
        <v/>
      </c>
      <c r="AQ406" s="53"/>
      <c r="AR406" s="55" t="s">
        <v>15</v>
      </c>
      <c r="AS406" s="55"/>
      <c r="AT406" s="55"/>
      <c r="AU406" s="55"/>
      <c r="AV406" s="55"/>
      <c r="AW406" s="55"/>
      <c r="AX406" s="55"/>
    </row>
    <row r="407" spans="1:50" x14ac:dyDescent="0.25">
      <c r="A407" s="52">
        <f t="shared" si="192"/>
        <v>394</v>
      </c>
      <c r="B407" s="52" t="str">
        <f t="shared" si="219"/>
        <v/>
      </c>
      <c r="C407" s="8" t="str">
        <f t="shared" si="195"/>
        <v/>
      </c>
      <c r="D407" s="8" t="str">
        <f t="shared" si="196"/>
        <v/>
      </c>
      <c r="E407" s="53"/>
      <c r="F407" s="8" t="str">
        <f t="shared" si="197"/>
        <v/>
      </c>
      <c r="G407" s="8" t="str">
        <f t="shared" si="198"/>
        <v/>
      </c>
      <c r="H407" s="46" t="str">
        <f t="shared" si="193"/>
        <v/>
      </c>
      <c r="I407" s="47" t="str">
        <f t="shared" si="199"/>
        <v/>
      </c>
      <c r="J407" s="47" t="str">
        <f t="shared" si="200"/>
        <v/>
      </c>
      <c r="K407" s="46" t="str">
        <f t="shared" si="194"/>
        <v/>
      </c>
      <c r="L407" s="53"/>
      <c r="M407" s="54" t="str">
        <f>IF(A407&lt;=$B$5,IF(SUM($F$13:F406)&gt;0,SUMPRODUCT(((A407-$F$13:F406)^-$B$9)*($F$13:F406&gt;0)),0),"")</f>
        <v/>
      </c>
      <c r="N407" s="54" t="str">
        <f>IF(A407&lt;=$B$5,IF(SUM($G$13:G406)&gt;0,SUMPRODUCT(((A407-$G$13:G406)^-$B$9)*($G$13:G406&gt;0)),0),"")</f>
        <v/>
      </c>
      <c r="O407" s="49" t="str">
        <f t="shared" si="201"/>
        <v/>
      </c>
      <c r="P407" s="54" t="str">
        <f>IF(A407&lt;=$B$5,IF(SUM($I$13:I406)&lt;&gt;0,SUMPRODUCT(((A407-$I$13:I406)^-$B$9)*($I$13:I406&gt;0)),0),"")</f>
        <v/>
      </c>
      <c r="Q407" s="54" t="str">
        <f>IF(A407&lt;=$B$5,IF(SUM($J$13:J406)&gt;0,SUMPRODUCT(((A407-$J$13:J406)^-$B$9)*($J$13:J406&gt;0)),0),"")</f>
        <v/>
      </c>
      <c r="R407" s="49" t="str">
        <f t="shared" si="202"/>
        <v/>
      </c>
      <c r="S407" s="53"/>
      <c r="T407" s="54" t="str">
        <f t="shared" si="220"/>
        <v/>
      </c>
      <c r="U407" s="55" t="str">
        <f t="shared" si="221"/>
        <v/>
      </c>
      <c r="V407" s="49" t="str">
        <f t="shared" si="203"/>
        <v/>
      </c>
      <c r="W407" s="55" t="str">
        <f t="shared" si="222"/>
        <v/>
      </c>
      <c r="X407" s="55" t="str">
        <f t="shared" si="223"/>
        <v/>
      </c>
      <c r="Y407" s="49" t="str">
        <f t="shared" si="204"/>
        <v/>
      </c>
      <c r="Z407" s="53"/>
      <c r="AA407" s="50" t="str">
        <f t="shared" si="205"/>
        <v/>
      </c>
      <c r="AB407" s="50" t="str">
        <f t="shared" si="206"/>
        <v/>
      </c>
      <c r="AC407" s="51" t="str">
        <f t="shared" si="207"/>
        <v/>
      </c>
      <c r="AD407" s="50" t="str">
        <f t="shared" si="208"/>
        <v/>
      </c>
      <c r="AE407" s="50" t="str">
        <f t="shared" si="209"/>
        <v/>
      </c>
      <c r="AF407" s="51" t="str">
        <f t="shared" si="210"/>
        <v/>
      </c>
      <c r="AG407" s="53"/>
      <c r="AH407" s="50" t="str">
        <f t="shared" si="211"/>
        <v/>
      </c>
      <c r="AI407" s="50" t="str">
        <f t="shared" si="212"/>
        <v/>
      </c>
      <c r="AJ407" s="53"/>
      <c r="AK407" s="50" t="str">
        <f t="shared" si="213"/>
        <v/>
      </c>
      <c r="AL407" s="50" t="str">
        <f t="shared" si="214"/>
        <v/>
      </c>
      <c r="AM407" s="50" t="str">
        <f t="shared" si="215"/>
        <v/>
      </c>
      <c r="AN407" s="50" t="str">
        <f t="shared" si="216"/>
        <v/>
      </c>
      <c r="AO407" s="50" t="str">
        <f t="shared" si="217"/>
        <v/>
      </c>
      <c r="AP407" s="50" t="str">
        <f t="shared" si="218"/>
        <v/>
      </c>
      <c r="AQ407" s="53"/>
      <c r="AR407" s="55" t="s">
        <v>15</v>
      </c>
      <c r="AS407" s="55"/>
      <c r="AT407" s="55"/>
      <c r="AU407" s="55"/>
      <c r="AV407" s="55"/>
      <c r="AW407" s="55"/>
      <c r="AX407" s="55"/>
    </row>
    <row r="408" spans="1:50" x14ac:dyDescent="0.25">
      <c r="A408" s="52">
        <f t="shared" si="192"/>
        <v>395</v>
      </c>
      <c r="B408" s="52" t="str">
        <f t="shared" si="219"/>
        <v/>
      </c>
      <c r="C408" s="8" t="str">
        <f t="shared" si="195"/>
        <v/>
      </c>
      <c r="D408" s="8" t="str">
        <f t="shared" si="196"/>
        <v/>
      </c>
      <c r="E408" s="53"/>
      <c r="F408" s="8" t="str">
        <f t="shared" si="197"/>
        <v/>
      </c>
      <c r="G408" s="8" t="str">
        <f t="shared" si="198"/>
        <v/>
      </c>
      <c r="H408" s="46" t="str">
        <f t="shared" si="193"/>
        <v/>
      </c>
      <c r="I408" s="47" t="str">
        <f t="shared" si="199"/>
        <v/>
      </c>
      <c r="J408" s="47" t="str">
        <f t="shared" si="200"/>
        <v/>
      </c>
      <c r="K408" s="46" t="str">
        <f t="shared" si="194"/>
        <v/>
      </c>
      <c r="L408" s="53"/>
      <c r="M408" s="54" t="str">
        <f>IF(A408&lt;=$B$5,IF(SUM($F$13:F407)&gt;0,SUMPRODUCT(((A408-$F$13:F407)^-$B$9)*($F$13:F407&gt;0)),0),"")</f>
        <v/>
      </c>
      <c r="N408" s="54" t="str">
        <f>IF(A408&lt;=$B$5,IF(SUM($G$13:G407)&gt;0,SUMPRODUCT(((A408-$G$13:G407)^-$B$9)*($G$13:G407&gt;0)),0),"")</f>
        <v/>
      </c>
      <c r="O408" s="49" t="str">
        <f t="shared" si="201"/>
        <v/>
      </c>
      <c r="P408" s="54" t="str">
        <f>IF(A408&lt;=$B$5,IF(SUM($I$13:I407)&lt;&gt;0,SUMPRODUCT(((A408-$I$13:I407)^-$B$9)*($I$13:I407&gt;0)),0),"")</f>
        <v/>
      </c>
      <c r="Q408" s="54" t="str">
        <f>IF(A408&lt;=$B$5,IF(SUM($J$13:J407)&gt;0,SUMPRODUCT(((A408-$J$13:J407)^-$B$9)*($J$13:J407&gt;0)),0),"")</f>
        <v/>
      </c>
      <c r="R408" s="49" t="str">
        <f t="shared" si="202"/>
        <v/>
      </c>
      <c r="S408" s="53"/>
      <c r="T408" s="54" t="str">
        <f t="shared" si="220"/>
        <v/>
      </c>
      <c r="U408" s="55" t="str">
        <f t="shared" si="221"/>
        <v/>
      </c>
      <c r="V408" s="49" t="str">
        <f t="shared" si="203"/>
        <v/>
      </c>
      <c r="W408" s="55" t="str">
        <f t="shared" si="222"/>
        <v/>
      </c>
      <c r="X408" s="55" t="str">
        <f t="shared" si="223"/>
        <v/>
      </c>
      <c r="Y408" s="49" t="str">
        <f t="shared" si="204"/>
        <v/>
      </c>
      <c r="Z408" s="53"/>
      <c r="AA408" s="50" t="str">
        <f t="shared" si="205"/>
        <v/>
      </c>
      <c r="AB408" s="50" t="str">
        <f t="shared" si="206"/>
        <v/>
      </c>
      <c r="AC408" s="51" t="str">
        <f t="shared" si="207"/>
        <v/>
      </c>
      <c r="AD408" s="50" t="str">
        <f t="shared" si="208"/>
        <v/>
      </c>
      <c r="AE408" s="50" t="str">
        <f t="shared" si="209"/>
        <v/>
      </c>
      <c r="AF408" s="51" t="str">
        <f t="shared" si="210"/>
        <v/>
      </c>
      <c r="AG408" s="53"/>
      <c r="AH408" s="50" t="str">
        <f t="shared" si="211"/>
        <v/>
      </c>
      <c r="AI408" s="50" t="str">
        <f t="shared" si="212"/>
        <v/>
      </c>
      <c r="AJ408" s="53"/>
      <c r="AK408" s="50" t="str">
        <f t="shared" si="213"/>
        <v/>
      </c>
      <c r="AL408" s="50" t="str">
        <f t="shared" si="214"/>
        <v/>
      </c>
      <c r="AM408" s="50" t="str">
        <f t="shared" si="215"/>
        <v/>
      </c>
      <c r="AN408" s="50" t="str">
        <f t="shared" si="216"/>
        <v/>
      </c>
      <c r="AO408" s="50" t="str">
        <f t="shared" si="217"/>
        <v/>
      </c>
      <c r="AP408" s="50" t="str">
        <f t="shared" si="218"/>
        <v/>
      </c>
      <c r="AQ408" s="53"/>
      <c r="AR408" s="55" t="s">
        <v>15</v>
      </c>
      <c r="AS408" s="55"/>
      <c r="AT408" s="55"/>
      <c r="AU408" s="55"/>
      <c r="AV408" s="55"/>
      <c r="AW408" s="55"/>
      <c r="AX408" s="55"/>
    </row>
    <row r="409" spans="1:50" x14ac:dyDescent="0.25">
      <c r="A409" s="52">
        <f t="shared" si="192"/>
        <v>396</v>
      </c>
      <c r="B409" s="52" t="str">
        <f t="shared" si="219"/>
        <v/>
      </c>
      <c r="C409" s="8" t="str">
        <f t="shared" si="195"/>
        <v/>
      </c>
      <c r="D409" s="8" t="str">
        <f t="shared" si="196"/>
        <v/>
      </c>
      <c r="E409" s="53"/>
      <c r="F409" s="8" t="str">
        <f t="shared" si="197"/>
        <v/>
      </c>
      <c r="G409" s="8" t="str">
        <f t="shared" si="198"/>
        <v/>
      </c>
      <c r="H409" s="46" t="str">
        <f t="shared" si="193"/>
        <v/>
      </c>
      <c r="I409" s="47" t="str">
        <f t="shared" si="199"/>
        <v/>
      </c>
      <c r="J409" s="47" t="str">
        <f t="shared" si="200"/>
        <v/>
      </c>
      <c r="K409" s="46" t="str">
        <f t="shared" si="194"/>
        <v/>
      </c>
      <c r="L409" s="53"/>
      <c r="M409" s="54" t="str">
        <f>IF(A409&lt;=$B$5,IF(SUM($F$13:F408)&gt;0,SUMPRODUCT(((A409-$F$13:F408)^-$B$9)*($F$13:F408&gt;0)),0),"")</f>
        <v/>
      </c>
      <c r="N409" s="54" t="str">
        <f>IF(A409&lt;=$B$5,IF(SUM($G$13:G408)&gt;0,SUMPRODUCT(((A409-$G$13:G408)^-$B$9)*($G$13:G408&gt;0)),0),"")</f>
        <v/>
      </c>
      <c r="O409" s="49" t="str">
        <f t="shared" si="201"/>
        <v/>
      </c>
      <c r="P409" s="54" t="str">
        <f>IF(A409&lt;=$B$5,IF(SUM($I$13:I408)&lt;&gt;0,SUMPRODUCT(((A409-$I$13:I408)^-$B$9)*($I$13:I408&gt;0)),0),"")</f>
        <v/>
      </c>
      <c r="Q409" s="54" t="str">
        <f>IF(A409&lt;=$B$5,IF(SUM($J$13:J408)&gt;0,SUMPRODUCT(((A409-$J$13:J408)^-$B$9)*($J$13:J408&gt;0)),0),"")</f>
        <v/>
      </c>
      <c r="R409" s="49" t="str">
        <f t="shared" si="202"/>
        <v/>
      </c>
      <c r="S409" s="53"/>
      <c r="T409" s="54" t="str">
        <f t="shared" si="220"/>
        <v/>
      </c>
      <c r="U409" s="55" t="str">
        <f t="shared" si="221"/>
        <v/>
      </c>
      <c r="V409" s="49" t="str">
        <f t="shared" si="203"/>
        <v/>
      </c>
      <c r="W409" s="55" t="str">
        <f t="shared" si="222"/>
        <v/>
      </c>
      <c r="X409" s="55" t="str">
        <f t="shared" si="223"/>
        <v/>
      </c>
      <c r="Y409" s="49" t="str">
        <f t="shared" si="204"/>
        <v/>
      </c>
      <c r="Z409" s="53"/>
      <c r="AA409" s="50" t="str">
        <f t="shared" si="205"/>
        <v/>
      </c>
      <c r="AB409" s="50" t="str">
        <f t="shared" si="206"/>
        <v/>
      </c>
      <c r="AC409" s="51" t="str">
        <f t="shared" si="207"/>
        <v/>
      </c>
      <c r="AD409" s="50" t="str">
        <f t="shared" si="208"/>
        <v/>
      </c>
      <c r="AE409" s="50" t="str">
        <f t="shared" si="209"/>
        <v/>
      </c>
      <c r="AF409" s="51" t="str">
        <f t="shared" si="210"/>
        <v/>
      </c>
      <c r="AG409" s="53"/>
      <c r="AH409" s="50" t="str">
        <f t="shared" si="211"/>
        <v/>
      </c>
      <c r="AI409" s="50" t="str">
        <f t="shared" si="212"/>
        <v/>
      </c>
      <c r="AJ409" s="53"/>
      <c r="AK409" s="50" t="str">
        <f t="shared" si="213"/>
        <v/>
      </c>
      <c r="AL409" s="50" t="str">
        <f t="shared" si="214"/>
        <v/>
      </c>
      <c r="AM409" s="50" t="str">
        <f t="shared" si="215"/>
        <v/>
      </c>
      <c r="AN409" s="50" t="str">
        <f t="shared" si="216"/>
        <v/>
      </c>
      <c r="AO409" s="50" t="str">
        <f t="shared" si="217"/>
        <v/>
      </c>
      <c r="AP409" s="50" t="str">
        <f t="shared" si="218"/>
        <v/>
      </c>
      <c r="AQ409" s="53"/>
      <c r="AR409" s="55" t="s">
        <v>15</v>
      </c>
      <c r="AS409" s="55"/>
      <c r="AT409" s="55"/>
      <c r="AU409" s="55"/>
      <c r="AV409" s="55"/>
      <c r="AW409" s="55"/>
      <c r="AX409" s="55"/>
    </row>
    <row r="410" spans="1:50" x14ac:dyDescent="0.25">
      <c r="A410" s="52">
        <f t="shared" si="192"/>
        <v>397</v>
      </c>
      <c r="B410" s="52" t="str">
        <f t="shared" si="219"/>
        <v/>
      </c>
      <c r="C410" s="8" t="str">
        <f t="shared" si="195"/>
        <v/>
      </c>
      <c r="D410" s="8" t="str">
        <f t="shared" si="196"/>
        <v/>
      </c>
      <c r="E410" s="53"/>
      <c r="F410" s="8" t="str">
        <f t="shared" si="197"/>
        <v/>
      </c>
      <c r="G410" s="8" t="str">
        <f t="shared" si="198"/>
        <v/>
      </c>
      <c r="H410" s="46" t="str">
        <f t="shared" si="193"/>
        <v/>
      </c>
      <c r="I410" s="47" t="str">
        <f t="shared" si="199"/>
        <v/>
      </c>
      <c r="J410" s="47" t="str">
        <f t="shared" si="200"/>
        <v/>
      </c>
      <c r="K410" s="46" t="str">
        <f t="shared" si="194"/>
        <v/>
      </c>
      <c r="L410" s="53"/>
      <c r="M410" s="54" t="str">
        <f>IF(A410&lt;=$B$5,IF(SUM($F$13:F409)&gt;0,SUMPRODUCT(((A410-$F$13:F409)^-$B$9)*($F$13:F409&gt;0)),0),"")</f>
        <v/>
      </c>
      <c r="N410" s="54" t="str">
        <f>IF(A410&lt;=$B$5,IF(SUM($G$13:G409)&gt;0,SUMPRODUCT(((A410-$G$13:G409)^-$B$9)*($G$13:G409&gt;0)),0),"")</f>
        <v/>
      </c>
      <c r="O410" s="49" t="str">
        <f t="shared" si="201"/>
        <v/>
      </c>
      <c r="P410" s="54" t="str">
        <f>IF(A410&lt;=$B$5,IF(SUM($I$13:I409)&lt;&gt;0,SUMPRODUCT(((A410-$I$13:I409)^-$B$9)*($I$13:I409&gt;0)),0),"")</f>
        <v/>
      </c>
      <c r="Q410" s="54" t="str">
        <f>IF(A410&lt;=$B$5,IF(SUM($J$13:J409)&gt;0,SUMPRODUCT(((A410-$J$13:J409)^-$B$9)*($J$13:J409&gt;0)),0),"")</f>
        <v/>
      </c>
      <c r="R410" s="49" t="str">
        <f t="shared" si="202"/>
        <v/>
      </c>
      <c r="S410" s="53"/>
      <c r="T410" s="54" t="str">
        <f t="shared" si="220"/>
        <v/>
      </c>
      <c r="U410" s="55" t="str">
        <f t="shared" si="221"/>
        <v/>
      </c>
      <c r="V410" s="49" t="str">
        <f t="shared" si="203"/>
        <v/>
      </c>
      <c r="W410" s="55" t="str">
        <f t="shared" si="222"/>
        <v/>
      </c>
      <c r="X410" s="55" t="str">
        <f t="shared" si="223"/>
        <v/>
      </c>
      <c r="Y410" s="49" t="str">
        <f t="shared" si="204"/>
        <v/>
      </c>
      <c r="Z410" s="53"/>
      <c r="AA410" s="50" t="str">
        <f t="shared" si="205"/>
        <v/>
      </c>
      <c r="AB410" s="50" t="str">
        <f t="shared" si="206"/>
        <v/>
      </c>
      <c r="AC410" s="51" t="str">
        <f t="shared" si="207"/>
        <v/>
      </c>
      <c r="AD410" s="50" t="str">
        <f t="shared" si="208"/>
        <v/>
      </c>
      <c r="AE410" s="50" t="str">
        <f t="shared" si="209"/>
        <v/>
      </c>
      <c r="AF410" s="51" t="str">
        <f t="shared" si="210"/>
        <v/>
      </c>
      <c r="AG410" s="53"/>
      <c r="AH410" s="50" t="str">
        <f t="shared" si="211"/>
        <v/>
      </c>
      <c r="AI410" s="50" t="str">
        <f t="shared" si="212"/>
        <v/>
      </c>
      <c r="AJ410" s="53"/>
      <c r="AK410" s="50" t="str">
        <f t="shared" si="213"/>
        <v/>
      </c>
      <c r="AL410" s="50" t="str">
        <f t="shared" si="214"/>
        <v/>
      </c>
      <c r="AM410" s="50" t="str">
        <f t="shared" si="215"/>
        <v/>
      </c>
      <c r="AN410" s="50" t="str">
        <f t="shared" si="216"/>
        <v/>
      </c>
      <c r="AO410" s="50" t="str">
        <f t="shared" si="217"/>
        <v/>
      </c>
      <c r="AP410" s="50" t="str">
        <f t="shared" si="218"/>
        <v/>
      </c>
      <c r="AQ410" s="53"/>
      <c r="AR410" s="55" t="s">
        <v>15</v>
      </c>
      <c r="AS410" s="55"/>
      <c r="AT410" s="55"/>
      <c r="AU410" s="55"/>
      <c r="AV410" s="55"/>
      <c r="AW410" s="55"/>
      <c r="AX410" s="55"/>
    </row>
    <row r="411" spans="1:50" x14ac:dyDescent="0.25">
      <c r="A411" s="52">
        <f t="shared" si="192"/>
        <v>398</v>
      </c>
      <c r="B411" s="52" t="str">
        <f t="shared" si="219"/>
        <v/>
      </c>
      <c r="C411" s="8" t="str">
        <f t="shared" si="195"/>
        <v/>
      </c>
      <c r="D411" s="8" t="str">
        <f t="shared" si="196"/>
        <v/>
      </c>
      <c r="E411" s="53"/>
      <c r="F411" s="8" t="str">
        <f t="shared" si="197"/>
        <v/>
      </c>
      <c r="G411" s="8" t="str">
        <f t="shared" si="198"/>
        <v/>
      </c>
      <c r="H411" s="46" t="str">
        <f t="shared" si="193"/>
        <v/>
      </c>
      <c r="I411" s="47" t="str">
        <f t="shared" si="199"/>
        <v/>
      </c>
      <c r="J411" s="47" t="str">
        <f t="shared" si="200"/>
        <v/>
      </c>
      <c r="K411" s="46" t="str">
        <f t="shared" si="194"/>
        <v/>
      </c>
      <c r="L411" s="53"/>
      <c r="M411" s="54" t="str">
        <f>IF(A411&lt;=$B$5,IF(SUM($F$13:F410)&gt;0,SUMPRODUCT(((A411-$F$13:F410)^-$B$9)*($F$13:F410&gt;0)),0),"")</f>
        <v/>
      </c>
      <c r="N411" s="54" t="str">
        <f>IF(A411&lt;=$B$5,IF(SUM($G$13:G410)&gt;0,SUMPRODUCT(((A411-$G$13:G410)^-$B$9)*($G$13:G410&gt;0)),0),"")</f>
        <v/>
      </c>
      <c r="O411" s="49" t="str">
        <f t="shared" si="201"/>
        <v/>
      </c>
      <c r="P411" s="54" t="str">
        <f>IF(A411&lt;=$B$5,IF(SUM($I$13:I410)&lt;&gt;0,SUMPRODUCT(((A411-$I$13:I410)^-$B$9)*($I$13:I410&gt;0)),0),"")</f>
        <v/>
      </c>
      <c r="Q411" s="54" t="str">
        <f>IF(A411&lt;=$B$5,IF(SUM($J$13:J410)&gt;0,SUMPRODUCT(((A411-$J$13:J410)^-$B$9)*($J$13:J410&gt;0)),0),"")</f>
        <v/>
      </c>
      <c r="R411" s="49" t="str">
        <f t="shared" si="202"/>
        <v/>
      </c>
      <c r="S411" s="53"/>
      <c r="T411" s="54" t="str">
        <f t="shared" si="220"/>
        <v/>
      </c>
      <c r="U411" s="55" t="str">
        <f t="shared" si="221"/>
        <v/>
      </c>
      <c r="V411" s="49" t="str">
        <f t="shared" si="203"/>
        <v/>
      </c>
      <c r="W411" s="55" t="str">
        <f t="shared" si="222"/>
        <v/>
      </c>
      <c r="X411" s="55" t="str">
        <f t="shared" si="223"/>
        <v/>
      </c>
      <c r="Y411" s="49" t="str">
        <f t="shared" si="204"/>
        <v/>
      </c>
      <c r="Z411" s="53"/>
      <c r="AA411" s="50" t="str">
        <f t="shared" si="205"/>
        <v/>
      </c>
      <c r="AB411" s="50" t="str">
        <f t="shared" si="206"/>
        <v/>
      </c>
      <c r="AC411" s="51" t="str">
        <f t="shared" si="207"/>
        <v/>
      </c>
      <c r="AD411" s="50" t="str">
        <f t="shared" si="208"/>
        <v/>
      </c>
      <c r="AE411" s="50" t="str">
        <f t="shared" si="209"/>
        <v/>
      </c>
      <c r="AF411" s="51" t="str">
        <f t="shared" si="210"/>
        <v/>
      </c>
      <c r="AG411" s="53"/>
      <c r="AH411" s="50" t="str">
        <f t="shared" si="211"/>
        <v/>
      </c>
      <c r="AI411" s="50" t="str">
        <f t="shared" si="212"/>
        <v/>
      </c>
      <c r="AJ411" s="53"/>
      <c r="AK411" s="50" t="str">
        <f t="shared" si="213"/>
        <v/>
      </c>
      <c r="AL411" s="50" t="str">
        <f t="shared" si="214"/>
        <v/>
      </c>
      <c r="AM411" s="50" t="str">
        <f t="shared" si="215"/>
        <v/>
      </c>
      <c r="AN411" s="50" t="str">
        <f t="shared" si="216"/>
        <v/>
      </c>
      <c r="AO411" s="50" t="str">
        <f t="shared" si="217"/>
        <v/>
      </c>
      <c r="AP411" s="50" t="str">
        <f t="shared" si="218"/>
        <v/>
      </c>
      <c r="AQ411" s="53"/>
      <c r="AR411" s="55" t="s">
        <v>15</v>
      </c>
      <c r="AS411" s="55"/>
      <c r="AT411" s="55"/>
      <c r="AU411" s="55"/>
      <c r="AV411" s="55"/>
      <c r="AW411" s="55"/>
      <c r="AX411" s="55"/>
    </row>
    <row r="412" spans="1:50" x14ac:dyDescent="0.25">
      <c r="A412" s="52">
        <f t="shared" si="192"/>
        <v>399</v>
      </c>
      <c r="B412" s="52" t="str">
        <f t="shared" si="219"/>
        <v/>
      </c>
      <c r="C412" s="8" t="str">
        <f t="shared" si="195"/>
        <v/>
      </c>
      <c r="D412" s="8" t="str">
        <f t="shared" si="196"/>
        <v/>
      </c>
      <c r="E412" s="53"/>
      <c r="F412" s="8" t="str">
        <f t="shared" si="197"/>
        <v/>
      </c>
      <c r="G412" s="8" t="str">
        <f t="shared" si="198"/>
        <v/>
      </c>
      <c r="H412" s="46" t="str">
        <f t="shared" si="193"/>
        <v/>
      </c>
      <c r="I412" s="47" t="str">
        <f t="shared" si="199"/>
        <v/>
      </c>
      <c r="J412" s="47" t="str">
        <f t="shared" si="200"/>
        <v/>
      </c>
      <c r="K412" s="46" t="str">
        <f t="shared" si="194"/>
        <v/>
      </c>
      <c r="L412" s="53"/>
      <c r="M412" s="54" t="str">
        <f>IF(A412&lt;=$B$5,IF(SUM($F$13:F411)&gt;0,SUMPRODUCT(((A412-$F$13:F411)^-$B$9)*($F$13:F411&gt;0)),0),"")</f>
        <v/>
      </c>
      <c r="N412" s="54" t="str">
        <f>IF(A412&lt;=$B$5,IF(SUM($G$13:G411)&gt;0,SUMPRODUCT(((A412-$G$13:G411)^-$B$9)*($G$13:G411&gt;0)),0),"")</f>
        <v/>
      </c>
      <c r="O412" s="49" t="str">
        <f t="shared" si="201"/>
        <v/>
      </c>
      <c r="P412" s="54" t="str">
        <f>IF(A412&lt;=$B$5,IF(SUM($I$13:I411)&lt;&gt;0,SUMPRODUCT(((A412-$I$13:I411)^-$B$9)*($I$13:I411&gt;0)),0),"")</f>
        <v/>
      </c>
      <c r="Q412" s="54" t="str">
        <f>IF(A412&lt;=$B$5,IF(SUM($J$13:J411)&gt;0,SUMPRODUCT(((A412-$J$13:J411)^-$B$9)*($J$13:J411&gt;0)),0),"")</f>
        <v/>
      </c>
      <c r="R412" s="49" t="str">
        <f t="shared" si="202"/>
        <v/>
      </c>
      <c r="S412" s="53"/>
      <c r="T412" s="54" t="str">
        <f t="shared" si="220"/>
        <v/>
      </c>
      <c r="U412" s="55" t="str">
        <f t="shared" si="221"/>
        <v/>
      </c>
      <c r="V412" s="49" t="str">
        <f t="shared" si="203"/>
        <v/>
      </c>
      <c r="W412" s="55" t="str">
        <f t="shared" si="222"/>
        <v/>
      </c>
      <c r="X412" s="55" t="str">
        <f t="shared" si="223"/>
        <v/>
      </c>
      <c r="Y412" s="49" t="str">
        <f t="shared" si="204"/>
        <v/>
      </c>
      <c r="Z412" s="53"/>
      <c r="AA412" s="50" t="str">
        <f t="shared" si="205"/>
        <v/>
      </c>
      <c r="AB412" s="50" t="str">
        <f t="shared" si="206"/>
        <v/>
      </c>
      <c r="AC412" s="51" t="str">
        <f t="shared" si="207"/>
        <v/>
      </c>
      <c r="AD412" s="50" t="str">
        <f t="shared" si="208"/>
        <v/>
      </c>
      <c r="AE412" s="50" t="str">
        <f t="shared" si="209"/>
        <v/>
      </c>
      <c r="AF412" s="51" t="str">
        <f t="shared" si="210"/>
        <v/>
      </c>
      <c r="AG412" s="53"/>
      <c r="AH412" s="50" t="str">
        <f t="shared" si="211"/>
        <v/>
      </c>
      <c r="AI412" s="50" t="str">
        <f t="shared" si="212"/>
        <v/>
      </c>
      <c r="AJ412" s="53"/>
      <c r="AK412" s="50" t="str">
        <f t="shared" si="213"/>
        <v/>
      </c>
      <c r="AL412" s="50" t="str">
        <f t="shared" si="214"/>
        <v/>
      </c>
      <c r="AM412" s="50" t="str">
        <f t="shared" si="215"/>
        <v/>
      </c>
      <c r="AN412" s="50" t="str">
        <f t="shared" si="216"/>
        <v/>
      </c>
      <c r="AO412" s="50" t="str">
        <f t="shared" si="217"/>
        <v/>
      </c>
      <c r="AP412" s="50" t="str">
        <f t="shared" si="218"/>
        <v/>
      </c>
      <c r="AQ412" s="53"/>
      <c r="AR412" s="55" t="s">
        <v>15</v>
      </c>
      <c r="AS412" s="55"/>
      <c r="AT412" s="55"/>
      <c r="AU412" s="55"/>
      <c r="AV412" s="55"/>
      <c r="AW412" s="55"/>
      <c r="AX412" s="55"/>
    </row>
    <row r="413" spans="1:50" x14ac:dyDescent="0.25">
      <c r="A413" s="52">
        <f t="shared" si="192"/>
        <v>400</v>
      </c>
      <c r="B413" s="52" t="str">
        <f t="shared" si="219"/>
        <v/>
      </c>
      <c r="C413" s="8" t="str">
        <f t="shared" si="195"/>
        <v/>
      </c>
      <c r="D413" s="8" t="str">
        <f t="shared" si="196"/>
        <v/>
      </c>
      <c r="E413" s="53"/>
      <c r="F413" s="8" t="str">
        <f t="shared" si="197"/>
        <v/>
      </c>
      <c r="G413" s="8" t="str">
        <f t="shared" si="198"/>
        <v/>
      </c>
      <c r="H413" s="46" t="str">
        <f t="shared" si="193"/>
        <v/>
      </c>
      <c r="I413" s="47" t="str">
        <f t="shared" si="199"/>
        <v/>
      </c>
      <c r="J413" s="47" t="str">
        <f t="shared" si="200"/>
        <v/>
      </c>
      <c r="K413" s="46" t="str">
        <f t="shared" si="194"/>
        <v/>
      </c>
      <c r="L413" s="53"/>
      <c r="M413" s="54" t="str">
        <f>IF(A413&lt;=$B$5,IF(SUM($F$13:F412)&gt;0,SUMPRODUCT(((A413-$F$13:F412)^-$B$9)*($F$13:F412&gt;0)),0),"")</f>
        <v/>
      </c>
      <c r="N413" s="54" t="str">
        <f>IF(A413&lt;=$B$5,IF(SUM($G$13:G412)&gt;0,SUMPRODUCT(((A413-$G$13:G412)^-$B$9)*($G$13:G412&gt;0)),0),"")</f>
        <v/>
      </c>
      <c r="O413" s="49" t="str">
        <f t="shared" si="201"/>
        <v/>
      </c>
      <c r="P413" s="54" t="str">
        <f>IF(A413&lt;=$B$5,IF(SUM($I$13:I412)&lt;&gt;0,SUMPRODUCT(((A413-$I$13:I412)^-$B$9)*($I$13:I412&gt;0)),0),"")</f>
        <v/>
      </c>
      <c r="Q413" s="54" t="str">
        <f>IF(A413&lt;=$B$5,IF(SUM($J$13:J412)&gt;0,SUMPRODUCT(((A413-$J$13:J412)^-$B$9)*($J$13:J412&gt;0)),0),"")</f>
        <v/>
      </c>
      <c r="R413" s="49" t="str">
        <f t="shared" si="202"/>
        <v/>
      </c>
      <c r="S413" s="53"/>
      <c r="T413" s="54" t="str">
        <f t="shared" si="220"/>
        <v/>
      </c>
      <c r="U413" s="55" t="str">
        <f t="shared" si="221"/>
        <v/>
      </c>
      <c r="V413" s="49" t="str">
        <f t="shared" si="203"/>
        <v/>
      </c>
      <c r="W413" s="55" t="str">
        <f t="shared" si="222"/>
        <v/>
      </c>
      <c r="X413" s="55" t="str">
        <f t="shared" si="223"/>
        <v/>
      </c>
      <c r="Y413" s="49" t="str">
        <f t="shared" si="204"/>
        <v/>
      </c>
      <c r="Z413" s="53"/>
      <c r="AA413" s="50" t="str">
        <f t="shared" si="205"/>
        <v/>
      </c>
      <c r="AB413" s="50" t="str">
        <f t="shared" si="206"/>
        <v/>
      </c>
      <c r="AC413" s="51" t="str">
        <f t="shared" si="207"/>
        <v/>
      </c>
      <c r="AD413" s="50" t="str">
        <f t="shared" si="208"/>
        <v/>
      </c>
      <c r="AE413" s="50" t="str">
        <f t="shared" si="209"/>
        <v/>
      </c>
      <c r="AF413" s="51" t="str">
        <f t="shared" si="210"/>
        <v/>
      </c>
      <c r="AG413" s="53"/>
      <c r="AH413" s="50" t="str">
        <f t="shared" si="211"/>
        <v/>
      </c>
      <c r="AI413" s="50" t="str">
        <f t="shared" si="212"/>
        <v/>
      </c>
      <c r="AJ413" s="53"/>
      <c r="AK413" s="50" t="str">
        <f t="shared" si="213"/>
        <v/>
      </c>
      <c r="AL413" s="50" t="str">
        <f t="shared" si="214"/>
        <v/>
      </c>
      <c r="AM413" s="50" t="str">
        <f t="shared" si="215"/>
        <v/>
      </c>
      <c r="AN413" s="50" t="str">
        <f t="shared" si="216"/>
        <v/>
      </c>
      <c r="AO413" s="50" t="str">
        <f t="shared" si="217"/>
        <v/>
      </c>
      <c r="AP413" s="50" t="str">
        <f t="shared" si="218"/>
        <v/>
      </c>
      <c r="AQ413" s="53"/>
      <c r="AR413" s="55" t="s">
        <v>15</v>
      </c>
      <c r="AS413" s="55"/>
      <c r="AT413" s="55"/>
      <c r="AU413" s="55"/>
      <c r="AV413" s="55"/>
      <c r="AW413" s="55"/>
      <c r="AX413" s="55"/>
    </row>
    <row r="414" spans="1:50" x14ac:dyDescent="0.25">
      <c r="A414" s="52">
        <f t="shared" si="192"/>
        <v>401</v>
      </c>
      <c r="B414" s="52" t="str">
        <f t="shared" si="219"/>
        <v/>
      </c>
      <c r="C414" s="8" t="str">
        <f t="shared" si="195"/>
        <v/>
      </c>
      <c r="D414" s="8" t="str">
        <f t="shared" si="196"/>
        <v/>
      </c>
      <c r="E414" s="53"/>
      <c r="F414" s="8" t="str">
        <f t="shared" si="197"/>
        <v/>
      </c>
      <c r="G414" s="8" t="str">
        <f t="shared" si="198"/>
        <v/>
      </c>
      <c r="H414" s="46" t="str">
        <f t="shared" si="193"/>
        <v/>
      </c>
      <c r="I414" s="47" t="str">
        <f t="shared" si="199"/>
        <v/>
      </c>
      <c r="J414" s="47" t="str">
        <f t="shared" si="200"/>
        <v/>
      </c>
      <c r="K414" s="46" t="str">
        <f t="shared" si="194"/>
        <v/>
      </c>
      <c r="L414" s="53"/>
      <c r="M414" s="54" t="str">
        <f>IF(A414&lt;=$B$5,IF(SUM($F$13:F413)&gt;0,SUMPRODUCT(((A414-$F$13:F413)^-$B$9)*($F$13:F413&gt;0)),0),"")</f>
        <v/>
      </c>
      <c r="N414" s="54" t="str">
        <f>IF(A414&lt;=$B$5,IF(SUM($G$13:G413)&gt;0,SUMPRODUCT(((A414-$G$13:G413)^-$B$9)*($G$13:G413&gt;0)),0),"")</f>
        <v/>
      </c>
      <c r="O414" s="49" t="str">
        <f t="shared" si="201"/>
        <v/>
      </c>
      <c r="P414" s="54" t="str">
        <f>IF(A414&lt;=$B$5,IF(SUM($I$13:I413)&lt;&gt;0,SUMPRODUCT(((A414-$I$13:I413)^-$B$9)*($I$13:I413&gt;0)),0),"")</f>
        <v/>
      </c>
      <c r="Q414" s="54" t="str">
        <f>IF(A414&lt;=$B$5,IF(SUM($J$13:J413)&gt;0,SUMPRODUCT(((A414-$J$13:J413)^-$B$9)*($J$13:J413&gt;0)),0),"")</f>
        <v/>
      </c>
      <c r="R414" s="49" t="str">
        <f t="shared" si="202"/>
        <v/>
      </c>
      <c r="S414" s="53"/>
      <c r="T414" s="54" t="str">
        <f t="shared" si="220"/>
        <v/>
      </c>
      <c r="U414" s="55" t="str">
        <f t="shared" si="221"/>
        <v/>
      </c>
      <c r="V414" s="49" t="str">
        <f t="shared" si="203"/>
        <v/>
      </c>
      <c r="W414" s="55" t="str">
        <f t="shared" si="222"/>
        <v/>
      </c>
      <c r="X414" s="55" t="str">
        <f t="shared" si="223"/>
        <v/>
      </c>
      <c r="Y414" s="49" t="str">
        <f t="shared" si="204"/>
        <v/>
      </c>
      <c r="Z414" s="53"/>
      <c r="AA414" s="50" t="str">
        <f t="shared" si="205"/>
        <v/>
      </c>
      <c r="AB414" s="50" t="str">
        <f t="shared" si="206"/>
        <v/>
      </c>
      <c r="AC414" s="51" t="str">
        <f t="shared" si="207"/>
        <v/>
      </c>
      <c r="AD414" s="50" t="str">
        <f t="shared" si="208"/>
        <v/>
      </c>
      <c r="AE414" s="50" t="str">
        <f t="shared" si="209"/>
        <v/>
      </c>
      <c r="AF414" s="51" t="str">
        <f t="shared" si="210"/>
        <v/>
      </c>
      <c r="AG414" s="53"/>
      <c r="AH414" s="50" t="str">
        <f t="shared" si="211"/>
        <v/>
      </c>
      <c r="AI414" s="50" t="str">
        <f t="shared" si="212"/>
        <v/>
      </c>
      <c r="AJ414" s="53"/>
      <c r="AK414" s="50" t="str">
        <f t="shared" si="213"/>
        <v/>
      </c>
      <c r="AL414" s="50" t="str">
        <f t="shared" si="214"/>
        <v/>
      </c>
      <c r="AM414" s="50" t="str">
        <f t="shared" si="215"/>
        <v/>
      </c>
      <c r="AN414" s="50" t="str">
        <f t="shared" si="216"/>
        <v/>
      </c>
      <c r="AO414" s="50" t="str">
        <f t="shared" si="217"/>
        <v/>
      </c>
      <c r="AP414" s="50" t="str">
        <f t="shared" si="218"/>
        <v/>
      </c>
      <c r="AQ414" s="53"/>
      <c r="AR414" s="55" t="s">
        <v>15</v>
      </c>
      <c r="AS414" s="55"/>
      <c r="AT414" s="55"/>
      <c r="AU414" s="55"/>
      <c r="AV414" s="55"/>
      <c r="AW414" s="55"/>
      <c r="AX414" s="55"/>
    </row>
    <row r="415" spans="1:50" x14ac:dyDescent="0.25">
      <c r="A415" s="52">
        <f t="shared" si="192"/>
        <v>402</v>
      </c>
      <c r="B415" s="52" t="str">
        <f t="shared" si="219"/>
        <v/>
      </c>
      <c r="C415" s="8" t="str">
        <f t="shared" si="195"/>
        <v/>
      </c>
      <c r="D415" s="8" t="str">
        <f t="shared" si="196"/>
        <v/>
      </c>
      <c r="E415" s="53"/>
      <c r="F415" s="8" t="str">
        <f t="shared" si="197"/>
        <v/>
      </c>
      <c r="G415" s="8" t="str">
        <f t="shared" si="198"/>
        <v/>
      </c>
      <c r="H415" s="46" t="str">
        <f t="shared" si="193"/>
        <v/>
      </c>
      <c r="I415" s="47" t="str">
        <f t="shared" si="199"/>
        <v/>
      </c>
      <c r="J415" s="47" t="str">
        <f t="shared" si="200"/>
        <v/>
      </c>
      <c r="K415" s="46" t="str">
        <f t="shared" si="194"/>
        <v/>
      </c>
      <c r="L415" s="53"/>
      <c r="M415" s="54" t="str">
        <f>IF(A415&lt;=$B$5,IF(SUM($F$13:F414)&gt;0,SUMPRODUCT(((A415-$F$13:F414)^-$B$9)*($F$13:F414&gt;0)),0),"")</f>
        <v/>
      </c>
      <c r="N415" s="54" t="str">
        <f>IF(A415&lt;=$B$5,IF(SUM($G$13:G414)&gt;0,SUMPRODUCT(((A415-$G$13:G414)^-$B$9)*($G$13:G414&gt;0)),0),"")</f>
        <v/>
      </c>
      <c r="O415" s="49" t="str">
        <f t="shared" si="201"/>
        <v/>
      </c>
      <c r="P415" s="54" t="str">
        <f>IF(A415&lt;=$B$5,IF(SUM($I$13:I414)&lt;&gt;0,SUMPRODUCT(((A415-$I$13:I414)^-$B$9)*($I$13:I414&gt;0)),0),"")</f>
        <v/>
      </c>
      <c r="Q415" s="54" t="str">
        <f>IF(A415&lt;=$B$5,IF(SUM($J$13:J414)&gt;0,SUMPRODUCT(((A415-$J$13:J414)^-$B$9)*($J$13:J414&gt;0)),0),"")</f>
        <v/>
      </c>
      <c r="R415" s="49" t="str">
        <f t="shared" si="202"/>
        <v/>
      </c>
      <c r="S415" s="53"/>
      <c r="T415" s="54" t="str">
        <f t="shared" si="220"/>
        <v/>
      </c>
      <c r="U415" s="55" t="str">
        <f t="shared" si="221"/>
        <v/>
      </c>
      <c r="V415" s="49" t="str">
        <f t="shared" si="203"/>
        <v/>
      </c>
      <c r="W415" s="55" t="str">
        <f t="shared" si="222"/>
        <v/>
      </c>
      <c r="X415" s="55" t="str">
        <f t="shared" si="223"/>
        <v/>
      </c>
      <c r="Y415" s="49" t="str">
        <f t="shared" si="204"/>
        <v/>
      </c>
      <c r="Z415" s="53"/>
      <c r="AA415" s="50" t="str">
        <f t="shared" si="205"/>
        <v/>
      </c>
      <c r="AB415" s="50" t="str">
        <f t="shared" si="206"/>
        <v/>
      </c>
      <c r="AC415" s="51" t="str">
        <f t="shared" si="207"/>
        <v/>
      </c>
      <c r="AD415" s="50" t="str">
        <f t="shared" si="208"/>
        <v/>
      </c>
      <c r="AE415" s="50" t="str">
        <f t="shared" si="209"/>
        <v/>
      </c>
      <c r="AF415" s="51" t="str">
        <f t="shared" si="210"/>
        <v/>
      </c>
      <c r="AG415" s="53"/>
      <c r="AH415" s="50" t="str">
        <f t="shared" si="211"/>
        <v/>
      </c>
      <c r="AI415" s="50" t="str">
        <f t="shared" si="212"/>
        <v/>
      </c>
      <c r="AJ415" s="53"/>
      <c r="AK415" s="50" t="str">
        <f t="shared" si="213"/>
        <v/>
      </c>
      <c r="AL415" s="50" t="str">
        <f t="shared" si="214"/>
        <v/>
      </c>
      <c r="AM415" s="50" t="str">
        <f t="shared" si="215"/>
        <v/>
      </c>
      <c r="AN415" s="50" t="str">
        <f t="shared" si="216"/>
        <v/>
      </c>
      <c r="AO415" s="50" t="str">
        <f t="shared" si="217"/>
        <v/>
      </c>
      <c r="AP415" s="50" t="str">
        <f t="shared" si="218"/>
        <v/>
      </c>
      <c r="AQ415" s="53"/>
      <c r="AR415" s="55" t="s">
        <v>15</v>
      </c>
      <c r="AS415" s="55"/>
      <c r="AT415" s="55"/>
      <c r="AU415" s="55"/>
      <c r="AV415" s="55"/>
      <c r="AW415" s="55"/>
      <c r="AX415" s="55"/>
    </row>
    <row r="416" spans="1:50" x14ac:dyDescent="0.25">
      <c r="A416" s="52">
        <f t="shared" si="192"/>
        <v>403</v>
      </c>
      <c r="B416" s="52" t="str">
        <f t="shared" si="219"/>
        <v/>
      </c>
      <c r="C416" s="8" t="str">
        <f t="shared" si="195"/>
        <v/>
      </c>
      <c r="D416" s="8" t="str">
        <f t="shared" si="196"/>
        <v/>
      </c>
      <c r="E416" s="53"/>
      <c r="F416" s="8" t="str">
        <f t="shared" si="197"/>
        <v/>
      </c>
      <c r="G416" s="8" t="str">
        <f t="shared" si="198"/>
        <v/>
      </c>
      <c r="H416" s="46" t="str">
        <f t="shared" si="193"/>
        <v/>
      </c>
      <c r="I416" s="47" t="str">
        <f t="shared" si="199"/>
        <v/>
      </c>
      <c r="J416" s="47" t="str">
        <f t="shared" si="200"/>
        <v/>
      </c>
      <c r="K416" s="46" t="str">
        <f t="shared" si="194"/>
        <v/>
      </c>
      <c r="L416" s="53"/>
      <c r="M416" s="54" t="str">
        <f>IF(A416&lt;=$B$5,IF(SUM($F$13:F415)&gt;0,SUMPRODUCT(((A416-$F$13:F415)^-$B$9)*($F$13:F415&gt;0)),0),"")</f>
        <v/>
      </c>
      <c r="N416" s="54" t="str">
        <f>IF(A416&lt;=$B$5,IF(SUM($G$13:G415)&gt;0,SUMPRODUCT(((A416-$G$13:G415)^-$B$9)*($G$13:G415&gt;0)),0),"")</f>
        <v/>
      </c>
      <c r="O416" s="49" t="str">
        <f t="shared" si="201"/>
        <v/>
      </c>
      <c r="P416" s="54" t="str">
        <f>IF(A416&lt;=$B$5,IF(SUM($I$13:I415)&lt;&gt;0,SUMPRODUCT(((A416-$I$13:I415)^-$B$9)*($I$13:I415&gt;0)),0),"")</f>
        <v/>
      </c>
      <c r="Q416" s="54" t="str">
        <f>IF(A416&lt;=$B$5,IF(SUM($J$13:J415)&gt;0,SUMPRODUCT(((A416-$J$13:J415)^-$B$9)*($J$13:J415&gt;0)),0),"")</f>
        <v/>
      </c>
      <c r="R416" s="49" t="str">
        <f t="shared" si="202"/>
        <v/>
      </c>
      <c r="S416" s="53"/>
      <c r="T416" s="54" t="str">
        <f t="shared" si="220"/>
        <v/>
      </c>
      <c r="U416" s="55" t="str">
        <f t="shared" si="221"/>
        <v/>
      </c>
      <c r="V416" s="49" t="str">
        <f t="shared" si="203"/>
        <v/>
      </c>
      <c r="W416" s="55" t="str">
        <f t="shared" si="222"/>
        <v/>
      </c>
      <c r="X416" s="55" t="str">
        <f t="shared" si="223"/>
        <v/>
      </c>
      <c r="Y416" s="49" t="str">
        <f t="shared" si="204"/>
        <v/>
      </c>
      <c r="Z416" s="53"/>
      <c r="AA416" s="50" t="str">
        <f t="shared" si="205"/>
        <v/>
      </c>
      <c r="AB416" s="50" t="str">
        <f t="shared" si="206"/>
        <v/>
      </c>
      <c r="AC416" s="51" t="str">
        <f t="shared" si="207"/>
        <v/>
      </c>
      <c r="AD416" s="50" t="str">
        <f t="shared" si="208"/>
        <v/>
      </c>
      <c r="AE416" s="50" t="str">
        <f t="shared" si="209"/>
        <v/>
      </c>
      <c r="AF416" s="51" t="str">
        <f t="shared" si="210"/>
        <v/>
      </c>
      <c r="AG416" s="53"/>
      <c r="AH416" s="50" t="str">
        <f t="shared" si="211"/>
        <v/>
      </c>
      <c r="AI416" s="50" t="str">
        <f t="shared" si="212"/>
        <v/>
      </c>
      <c r="AJ416" s="53"/>
      <c r="AK416" s="50" t="str">
        <f t="shared" si="213"/>
        <v/>
      </c>
      <c r="AL416" s="50" t="str">
        <f t="shared" si="214"/>
        <v/>
      </c>
      <c r="AM416" s="50" t="str">
        <f t="shared" si="215"/>
        <v/>
      </c>
      <c r="AN416" s="50" t="str">
        <f t="shared" si="216"/>
        <v/>
      </c>
      <c r="AO416" s="50" t="str">
        <f t="shared" si="217"/>
        <v/>
      </c>
      <c r="AP416" s="50" t="str">
        <f t="shared" si="218"/>
        <v/>
      </c>
      <c r="AQ416" s="53"/>
      <c r="AR416" s="55" t="s">
        <v>15</v>
      </c>
      <c r="AS416" s="55"/>
      <c r="AT416" s="55"/>
      <c r="AU416" s="55"/>
      <c r="AV416" s="55"/>
      <c r="AW416" s="55"/>
      <c r="AX416" s="55"/>
    </row>
    <row r="417" spans="1:50" x14ac:dyDescent="0.25">
      <c r="A417" s="52">
        <f t="shared" si="192"/>
        <v>404</v>
      </c>
      <c r="B417" s="52" t="str">
        <f t="shared" si="219"/>
        <v/>
      </c>
      <c r="C417" s="8" t="str">
        <f t="shared" si="195"/>
        <v/>
      </c>
      <c r="D417" s="8" t="str">
        <f t="shared" si="196"/>
        <v/>
      </c>
      <c r="E417" s="53"/>
      <c r="F417" s="8" t="str">
        <f t="shared" si="197"/>
        <v/>
      </c>
      <c r="G417" s="8" t="str">
        <f t="shared" si="198"/>
        <v/>
      </c>
      <c r="H417" s="46" t="str">
        <f t="shared" si="193"/>
        <v/>
      </c>
      <c r="I417" s="47" t="str">
        <f t="shared" si="199"/>
        <v/>
      </c>
      <c r="J417" s="47" t="str">
        <f t="shared" si="200"/>
        <v/>
      </c>
      <c r="K417" s="46" t="str">
        <f t="shared" si="194"/>
        <v/>
      </c>
      <c r="L417" s="53"/>
      <c r="M417" s="54" t="str">
        <f>IF(A417&lt;=$B$5,IF(SUM($F$13:F416)&gt;0,SUMPRODUCT(((A417-$F$13:F416)^-$B$9)*($F$13:F416&gt;0)),0),"")</f>
        <v/>
      </c>
      <c r="N417" s="54" t="str">
        <f>IF(A417&lt;=$B$5,IF(SUM($G$13:G416)&gt;0,SUMPRODUCT(((A417-$G$13:G416)^-$B$9)*($G$13:G416&gt;0)),0),"")</f>
        <v/>
      </c>
      <c r="O417" s="49" t="str">
        <f t="shared" si="201"/>
        <v/>
      </c>
      <c r="P417" s="54" t="str">
        <f>IF(A417&lt;=$B$5,IF(SUM($I$13:I416)&lt;&gt;0,SUMPRODUCT(((A417-$I$13:I416)^-$B$9)*($I$13:I416&gt;0)),0),"")</f>
        <v/>
      </c>
      <c r="Q417" s="54" t="str">
        <f>IF(A417&lt;=$B$5,IF(SUM($J$13:J416)&gt;0,SUMPRODUCT(((A417-$J$13:J416)^-$B$9)*($J$13:J416&gt;0)),0),"")</f>
        <v/>
      </c>
      <c r="R417" s="49" t="str">
        <f t="shared" si="202"/>
        <v/>
      </c>
      <c r="S417" s="53"/>
      <c r="T417" s="54" t="str">
        <f t="shared" si="220"/>
        <v/>
      </c>
      <c r="U417" s="55" t="str">
        <f t="shared" si="221"/>
        <v/>
      </c>
      <c r="V417" s="49" t="str">
        <f t="shared" si="203"/>
        <v/>
      </c>
      <c r="W417" s="55" t="str">
        <f t="shared" si="222"/>
        <v/>
      </c>
      <c r="X417" s="55" t="str">
        <f t="shared" si="223"/>
        <v/>
      </c>
      <c r="Y417" s="49" t="str">
        <f t="shared" si="204"/>
        <v/>
      </c>
      <c r="Z417" s="53"/>
      <c r="AA417" s="50" t="str">
        <f t="shared" si="205"/>
        <v/>
      </c>
      <c r="AB417" s="50" t="str">
        <f t="shared" si="206"/>
        <v/>
      </c>
      <c r="AC417" s="51" t="str">
        <f t="shared" si="207"/>
        <v/>
      </c>
      <c r="AD417" s="50" t="str">
        <f t="shared" si="208"/>
        <v/>
      </c>
      <c r="AE417" s="50" t="str">
        <f t="shared" si="209"/>
        <v/>
      </c>
      <c r="AF417" s="51" t="str">
        <f t="shared" si="210"/>
        <v/>
      </c>
      <c r="AG417" s="53"/>
      <c r="AH417" s="50" t="str">
        <f t="shared" si="211"/>
        <v/>
      </c>
      <c r="AI417" s="50" t="str">
        <f t="shared" si="212"/>
        <v/>
      </c>
      <c r="AJ417" s="53"/>
      <c r="AK417" s="50" t="str">
        <f t="shared" si="213"/>
        <v/>
      </c>
      <c r="AL417" s="50" t="str">
        <f t="shared" si="214"/>
        <v/>
      </c>
      <c r="AM417" s="50" t="str">
        <f t="shared" si="215"/>
        <v/>
      </c>
      <c r="AN417" s="50" t="str">
        <f t="shared" si="216"/>
        <v/>
      </c>
      <c r="AO417" s="50" t="str">
        <f t="shared" si="217"/>
        <v/>
      </c>
      <c r="AP417" s="50" t="str">
        <f t="shared" si="218"/>
        <v/>
      </c>
      <c r="AQ417" s="53"/>
      <c r="AR417" s="55" t="s">
        <v>15</v>
      </c>
      <c r="AS417" s="55"/>
      <c r="AT417" s="55"/>
      <c r="AU417" s="55"/>
      <c r="AV417" s="55"/>
      <c r="AW417" s="55"/>
      <c r="AX417" s="55"/>
    </row>
    <row r="418" spans="1:50" x14ac:dyDescent="0.25">
      <c r="A418" s="52">
        <f t="shared" si="192"/>
        <v>405</v>
      </c>
      <c r="B418" s="52" t="str">
        <f t="shared" si="219"/>
        <v/>
      </c>
      <c r="C418" s="8" t="str">
        <f t="shared" si="195"/>
        <v/>
      </c>
      <c r="D418" s="8" t="str">
        <f t="shared" si="196"/>
        <v/>
      </c>
      <c r="E418" s="53"/>
      <c r="F418" s="8" t="str">
        <f t="shared" si="197"/>
        <v/>
      </c>
      <c r="G418" s="8" t="str">
        <f t="shared" si="198"/>
        <v/>
      </c>
      <c r="H418" s="46" t="str">
        <f t="shared" si="193"/>
        <v/>
      </c>
      <c r="I418" s="47" t="str">
        <f t="shared" si="199"/>
        <v/>
      </c>
      <c r="J418" s="47" t="str">
        <f t="shared" si="200"/>
        <v/>
      </c>
      <c r="K418" s="46" t="str">
        <f t="shared" si="194"/>
        <v/>
      </c>
      <c r="L418" s="53"/>
      <c r="M418" s="54" t="str">
        <f>IF(A418&lt;=$B$5,IF(SUM($F$13:F417)&gt;0,SUMPRODUCT(((A418-$F$13:F417)^-$B$9)*($F$13:F417&gt;0)),0),"")</f>
        <v/>
      </c>
      <c r="N418" s="54" t="str">
        <f>IF(A418&lt;=$B$5,IF(SUM($G$13:G417)&gt;0,SUMPRODUCT(((A418-$G$13:G417)^-$B$9)*($G$13:G417&gt;0)),0),"")</f>
        <v/>
      </c>
      <c r="O418" s="49" t="str">
        <f t="shared" si="201"/>
        <v/>
      </c>
      <c r="P418" s="54" t="str">
        <f>IF(A418&lt;=$B$5,IF(SUM($I$13:I417)&lt;&gt;0,SUMPRODUCT(((A418-$I$13:I417)^-$B$9)*($I$13:I417&gt;0)),0),"")</f>
        <v/>
      </c>
      <c r="Q418" s="54" t="str">
        <f>IF(A418&lt;=$B$5,IF(SUM($J$13:J417)&gt;0,SUMPRODUCT(((A418-$J$13:J417)^-$B$9)*($J$13:J417&gt;0)),0),"")</f>
        <v/>
      </c>
      <c r="R418" s="49" t="str">
        <f t="shared" si="202"/>
        <v/>
      </c>
      <c r="S418" s="53"/>
      <c r="T418" s="54" t="str">
        <f t="shared" si="220"/>
        <v/>
      </c>
      <c r="U418" s="55" t="str">
        <f t="shared" si="221"/>
        <v/>
      </c>
      <c r="V418" s="49" t="str">
        <f t="shared" si="203"/>
        <v/>
      </c>
      <c r="W418" s="55" t="str">
        <f t="shared" si="222"/>
        <v/>
      </c>
      <c r="X418" s="55" t="str">
        <f t="shared" si="223"/>
        <v/>
      </c>
      <c r="Y418" s="49" t="str">
        <f t="shared" si="204"/>
        <v/>
      </c>
      <c r="Z418" s="53"/>
      <c r="AA418" s="50" t="str">
        <f t="shared" si="205"/>
        <v/>
      </c>
      <c r="AB418" s="50" t="str">
        <f t="shared" si="206"/>
        <v/>
      </c>
      <c r="AC418" s="51" t="str">
        <f t="shared" si="207"/>
        <v/>
      </c>
      <c r="AD418" s="50" t="str">
        <f t="shared" si="208"/>
        <v/>
      </c>
      <c r="AE418" s="50" t="str">
        <f t="shared" si="209"/>
        <v/>
      </c>
      <c r="AF418" s="51" t="str">
        <f t="shared" si="210"/>
        <v/>
      </c>
      <c r="AG418" s="53"/>
      <c r="AH418" s="50" t="str">
        <f t="shared" si="211"/>
        <v/>
      </c>
      <c r="AI418" s="50" t="str">
        <f t="shared" si="212"/>
        <v/>
      </c>
      <c r="AJ418" s="53"/>
      <c r="AK418" s="50" t="str">
        <f t="shared" si="213"/>
        <v/>
      </c>
      <c r="AL418" s="50" t="str">
        <f t="shared" si="214"/>
        <v/>
      </c>
      <c r="AM418" s="50" t="str">
        <f t="shared" si="215"/>
        <v/>
      </c>
      <c r="AN418" s="50" t="str">
        <f t="shared" si="216"/>
        <v/>
      </c>
      <c r="AO418" s="50" t="str">
        <f t="shared" si="217"/>
        <v/>
      </c>
      <c r="AP418" s="50" t="str">
        <f t="shared" si="218"/>
        <v/>
      </c>
      <c r="AQ418" s="53"/>
      <c r="AR418" s="55" t="s">
        <v>15</v>
      </c>
      <c r="AS418" s="55"/>
      <c r="AT418" s="55"/>
      <c r="AU418" s="55"/>
      <c r="AV418" s="55"/>
      <c r="AW418" s="55"/>
      <c r="AX418" s="55"/>
    </row>
    <row r="419" spans="1:50" x14ac:dyDescent="0.25">
      <c r="A419" s="52">
        <f t="shared" si="192"/>
        <v>406</v>
      </c>
      <c r="B419" s="52" t="str">
        <f t="shared" si="219"/>
        <v/>
      </c>
      <c r="C419" s="8" t="str">
        <f t="shared" si="195"/>
        <v/>
      </c>
      <c r="D419" s="8" t="str">
        <f t="shared" si="196"/>
        <v/>
      </c>
      <c r="E419" s="53"/>
      <c r="F419" s="8" t="str">
        <f t="shared" si="197"/>
        <v/>
      </c>
      <c r="G419" s="8" t="str">
        <f t="shared" si="198"/>
        <v/>
      </c>
      <c r="H419" s="46" t="str">
        <f t="shared" si="193"/>
        <v/>
      </c>
      <c r="I419" s="47" t="str">
        <f t="shared" si="199"/>
        <v/>
      </c>
      <c r="J419" s="47" t="str">
        <f t="shared" si="200"/>
        <v/>
      </c>
      <c r="K419" s="46" t="str">
        <f t="shared" si="194"/>
        <v/>
      </c>
      <c r="L419" s="53"/>
      <c r="M419" s="54" t="str">
        <f>IF(A419&lt;=$B$5,IF(SUM($F$13:F418)&gt;0,SUMPRODUCT(((A419-$F$13:F418)^-$B$9)*($F$13:F418&gt;0)),0),"")</f>
        <v/>
      </c>
      <c r="N419" s="54" t="str">
        <f>IF(A419&lt;=$B$5,IF(SUM($G$13:G418)&gt;0,SUMPRODUCT(((A419-$G$13:G418)^-$B$9)*($G$13:G418&gt;0)),0),"")</f>
        <v/>
      </c>
      <c r="O419" s="49" t="str">
        <f t="shared" si="201"/>
        <v/>
      </c>
      <c r="P419" s="54" t="str">
        <f>IF(A419&lt;=$B$5,IF(SUM($I$13:I418)&lt;&gt;0,SUMPRODUCT(((A419-$I$13:I418)^-$B$9)*($I$13:I418&gt;0)),0),"")</f>
        <v/>
      </c>
      <c r="Q419" s="54" t="str">
        <f>IF(A419&lt;=$B$5,IF(SUM($J$13:J418)&gt;0,SUMPRODUCT(((A419-$J$13:J418)^-$B$9)*($J$13:J418&gt;0)),0),"")</f>
        <v/>
      </c>
      <c r="R419" s="49" t="str">
        <f t="shared" si="202"/>
        <v/>
      </c>
      <c r="S419" s="53"/>
      <c r="T419" s="54" t="str">
        <f t="shared" si="220"/>
        <v/>
      </c>
      <c r="U419" s="55" t="str">
        <f t="shared" si="221"/>
        <v/>
      </c>
      <c r="V419" s="49" t="str">
        <f t="shared" si="203"/>
        <v/>
      </c>
      <c r="W419" s="55" t="str">
        <f t="shared" si="222"/>
        <v/>
      </c>
      <c r="X419" s="55" t="str">
        <f t="shared" si="223"/>
        <v/>
      </c>
      <c r="Y419" s="49" t="str">
        <f t="shared" si="204"/>
        <v/>
      </c>
      <c r="Z419" s="53"/>
      <c r="AA419" s="50" t="str">
        <f t="shared" si="205"/>
        <v/>
      </c>
      <c r="AB419" s="50" t="str">
        <f t="shared" si="206"/>
        <v/>
      </c>
      <c r="AC419" s="51" t="str">
        <f t="shared" si="207"/>
        <v/>
      </c>
      <c r="AD419" s="50" t="str">
        <f t="shared" si="208"/>
        <v/>
      </c>
      <c r="AE419" s="50" t="str">
        <f t="shared" si="209"/>
        <v/>
      </c>
      <c r="AF419" s="51" t="str">
        <f t="shared" si="210"/>
        <v/>
      </c>
      <c r="AG419" s="53"/>
      <c r="AH419" s="50" t="str">
        <f t="shared" si="211"/>
        <v/>
      </c>
      <c r="AI419" s="50" t="str">
        <f t="shared" si="212"/>
        <v/>
      </c>
      <c r="AJ419" s="53"/>
      <c r="AK419" s="50" t="str">
        <f t="shared" si="213"/>
        <v/>
      </c>
      <c r="AL419" s="50" t="str">
        <f t="shared" si="214"/>
        <v/>
      </c>
      <c r="AM419" s="50" t="str">
        <f t="shared" si="215"/>
        <v/>
      </c>
      <c r="AN419" s="50" t="str">
        <f t="shared" si="216"/>
        <v/>
      </c>
      <c r="AO419" s="50" t="str">
        <f t="shared" si="217"/>
        <v/>
      </c>
      <c r="AP419" s="50" t="str">
        <f t="shared" si="218"/>
        <v/>
      </c>
      <c r="AQ419" s="53"/>
      <c r="AR419" s="55" t="s">
        <v>15</v>
      </c>
      <c r="AS419" s="55"/>
      <c r="AT419" s="55"/>
      <c r="AU419" s="55"/>
      <c r="AV419" s="55"/>
      <c r="AW419" s="55"/>
      <c r="AX419" s="55"/>
    </row>
    <row r="420" spans="1:50" x14ac:dyDescent="0.25">
      <c r="A420" s="52">
        <f t="shared" si="192"/>
        <v>407</v>
      </c>
      <c r="B420" s="52" t="str">
        <f t="shared" si="219"/>
        <v/>
      </c>
      <c r="C420" s="8" t="str">
        <f t="shared" si="195"/>
        <v/>
      </c>
      <c r="D420" s="8" t="str">
        <f t="shared" si="196"/>
        <v/>
      </c>
      <c r="E420" s="53"/>
      <c r="F420" s="8" t="str">
        <f t="shared" si="197"/>
        <v/>
      </c>
      <c r="G420" s="8" t="str">
        <f t="shared" si="198"/>
        <v/>
      </c>
      <c r="H420" s="46" t="str">
        <f t="shared" si="193"/>
        <v/>
      </c>
      <c r="I420" s="47" t="str">
        <f t="shared" si="199"/>
        <v/>
      </c>
      <c r="J420" s="47" t="str">
        <f t="shared" si="200"/>
        <v/>
      </c>
      <c r="K420" s="46" t="str">
        <f t="shared" si="194"/>
        <v/>
      </c>
      <c r="L420" s="53"/>
      <c r="M420" s="54" t="str">
        <f>IF(A420&lt;=$B$5,IF(SUM($F$13:F419)&gt;0,SUMPRODUCT(((A420-$F$13:F419)^-$B$9)*($F$13:F419&gt;0)),0),"")</f>
        <v/>
      </c>
      <c r="N420" s="54" t="str">
        <f>IF(A420&lt;=$B$5,IF(SUM($G$13:G419)&gt;0,SUMPRODUCT(((A420-$G$13:G419)^-$B$9)*($G$13:G419&gt;0)),0),"")</f>
        <v/>
      </c>
      <c r="O420" s="49" t="str">
        <f t="shared" si="201"/>
        <v/>
      </c>
      <c r="P420" s="54" t="str">
        <f>IF(A420&lt;=$B$5,IF(SUM($I$13:I419)&lt;&gt;0,SUMPRODUCT(((A420-$I$13:I419)^-$B$9)*($I$13:I419&gt;0)),0),"")</f>
        <v/>
      </c>
      <c r="Q420" s="54" t="str">
        <f>IF(A420&lt;=$B$5,IF(SUM($J$13:J419)&gt;0,SUMPRODUCT(((A420-$J$13:J419)^-$B$9)*($J$13:J419&gt;0)),0),"")</f>
        <v/>
      </c>
      <c r="R420" s="49" t="str">
        <f t="shared" si="202"/>
        <v/>
      </c>
      <c r="S420" s="53"/>
      <c r="T420" s="54" t="str">
        <f t="shared" si="220"/>
        <v/>
      </c>
      <c r="U420" s="55" t="str">
        <f t="shared" si="221"/>
        <v/>
      </c>
      <c r="V420" s="49" t="str">
        <f t="shared" si="203"/>
        <v/>
      </c>
      <c r="W420" s="55" t="str">
        <f t="shared" si="222"/>
        <v/>
      </c>
      <c r="X420" s="55" t="str">
        <f t="shared" si="223"/>
        <v/>
      </c>
      <c r="Y420" s="49" t="str">
        <f t="shared" si="204"/>
        <v/>
      </c>
      <c r="Z420" s="53"/>
      <c r="AA420" s="50" t="str">
        <f t="shared" si="205"/>
        <v/>
      </c>
      <c r="AB420" s="50" t="str">
        <f t="shared" si="206"/>
        <v/>
      </c>
      <c r="AC420" s="51" t="str">
        <f t="shared" si="207"/>
        <v/>
      </c>
      <c r="AD420" s="50" t="str">
        <f t="shared" si="208"/>
        <v/>
      </c>
      <c r="AE420" s="50" t="str">
        <f t="shared" si="209"/>
        <v/>
      </c>
      <c r="AF420" s="51" t="str">
        <f t="shared" si="210"/>
        <v/>
      </c>
      <c r="AG420" s="53"/>
      <c r="AH420" s="50" t="str">
        <f t="shared" si="211"/>
        <v/>
      </c>
      <c r="AI420" s="50" t="str">
        <f t="shared" si="212"/>
        <v/>
      </c>
      <c r="AJ420" s="53"/>
      <c r="AK420" s="50" t="str">
        <f t="shared" si="213"/>
        <v/>
      </c>
      <c r="AL420" s="50" t="str">
        <f t="shared" si="214"/>
        <v/>
      </c>
      <c r="AM420" s="50" t="str">
        <f t="shared" si="215"/>
        <v/>
      </c>
      <c r="AN420" s="50" t="str">
        <f t="shared" si="216"/>
        <v/>
      </c>
      <c r="AO420" s="50" t="str">
        <f t="shared" si="217"/>
        <v/>
      </c>
      <c r="AP420" s="50" t="str">
        <f t="shared" si="218"/>
        <v/>
      </c>
      <c r="AQ420" s="53"/>
      <c r="AR420" s="55" t="s">
        <v>15</v>
      </c>
      <c r="AS420" s="55"/>
      <c r="AT420" s="55"/>
      <c r="AU420" s="55"/>
      <c r="AV420" s="55"/>
      <c r="AW420" s="55"/>
      <c r="AX420" s="55"/>
    </row>
    <row r="421" spans="1:50" x14ac:dyDescent="0.25">
      <c r="A421" s="52">
        <f t="shared" si="192"/>
        <v>408</v>
      </c>
      <c r="B421" s="52" t="str">
        <f t="shared" si="219"/>
        <v/>
      </c>
      <c r="C421" s="8" t="str">
        <f t="shared" si="195"/>
        <v/>
      </c>
      <c r="D421" s="8" t="str">
        <f t="shared" si="196"/>
        <v/>
      </c>
      <c r="E421" s="53"/>
      <c r="F421" s="8" t="str">
        <f t="shared" si="197"/>
        <v/>
      </c>
      <c r="G421" s="8" t="str">
        <f t="shared" si="198"/>
        <v/>
      </c>
      <c r="H421" s="46" t="str">
        <f t="shared" si="193"/>
        <v/>
      </c>
      <c r="I421" s="47" t="str">
        <f t="shared" si="199"/>
        <v/>
      </c>
      <c r="J421" s="47" t="str">
        <f t="shared" si="200"/>
        <v/>
      </c>
      <c r="K421" s="46" t="str">
        <f t="shared" si="194"/>
        <v/>
      </c>
      <c r="L421" s="53"/>
      <c r="M421" s="54" t="str">
        <f>IF(A421&lt;=$B$5,IF(SUM($F$13:F420)&gt;0,SUMPRODUCT(((A421-$F$13:F420)^-$B$9)*($F$13:F420&gt;0)),0),"")</f>
        <v/>
      </c>
      <c r="N421" s="54" t="str">
        <f>IF(A421&lt;=$B$5,IF(SUM($G$13:G420)&gt;0,SUMPRODUCT(((A421-$G$13:G420)^-$B$9)*($G$13:G420&gt;0)),0),"")</f>
        <v/>
      </c>
      <c r="O421" s="49" t="str">
        <f t="shared" si="201"/>
        <v/>
      </c>
      <c r="P421" s="54" t="str">
        <f>IF(A421&lt;=$B$5,IF(SUM($I$13:I420)&lt;&gt;0,SUMPRODUCT(((A421-$I$13:I420)^-$B$9)*($I$13:I420&gt;0)),0),"")</f>
        <v/>
      </c>
      <c r="Q421" s="54" t="str">
        <f>IF(A421&lt;=$B$5,IF(SUM($J$13:J420)&gt;0,SUMPRODUCT(((A421-$J$13:J420)^-$B$9)*($J$13:J420&gt;0)),0),"")</f>
        <v/>
      </c>
      <c r="R421" s="49" t="str">
        <f t="shared" si="202"/>
        <v/>
      </c>
      <c r="S421" s="53"/>
      <c r="T421" s="54" t="str">
        <f t="shared" si="220"/>
        <v/>
      </c>
      <c r="U421" s="55" t="str">
        <f t="shared" si="221"/>
        <v/>
      </c>
      <c r="V421" s="49" t="str">
        <f t="shared" si="203"/>
        <v/>
      </c>
      <c r="W421" s="55" t="str">
        <f t="shared" si="222"/>
        <v/>
      </c>
      <c r="X421" s="55" t="str">
        <f t="shared" si="223"/>
        <v/>
      </c>
      <c r="Y421" s="49" t="str">
        <f t="shared" si="204"/>
        <v/>
      </c>
      <c r="Z421" s="53"/>
      <c r="AA421" s="50" t="str">
        <f t="shared" si="205"/>
        <v/>
      </c>
      <c r="AB421" s="50" t="str">
        <f t="shared" si="206"/>
        <v/>
      </c>
      <c r="AC421" s="51" t="str">
        <f t="shared" si="207"/>
        <v/>
      </c>
      <c r="AD421" s="50" t="str">
        <f t="shared" si="208"/>
        <v/>
      </c>
      <c r="AE421" s="50" t="str">
        <f t="shared" si="209"/>
        <v/>
      </c>
      <c r="AF421" s="51" t="str">
        <f t="shared" si="210"/>
        <v/>
      </c>
      <c r="AG421" s="53"/>
      <c r="AH421" s="50" t="str">
        <f t="shared" si="211"/>
        <v/>
      </c>
      <c r="AI421" s="50" t="str">
        <f t="shared" si="212"/>
        <v/>
      </c>
      <c r="AJ421" s="53"/>
      <c r="AK421" s="50" t="str">
        <f t="shared" si="213"/>
        <v/>
      </c>
      <c r="AL421" s="50" t="str">
        <f t="shared" si="214"/>
        <v/>
      </c>
      <c r="AM421" s="50" t="str">
        <f t="shared" si="215"/>
        <v/>
      </c>
      <c r="AN421" s="50" t="str">
        <f t="shared" si="216"/>
        <v/>
      </c>
      <c r="AO421" s="50" t="str">
        <f t="shared" si="217"/>
        <v/>
      </c>
      <c r="AP421" s="50" t="str">
        <f t="shared" si="218"/>
        <v/>
      </c>
      <c r="AQ421" s="53"/>
      <c r="AR421" s="55" t="s">
        <v>15</v>
      </c>
      <c r="AS421" s="55"/>
      <c r="AT421" s="55"/>
      <c r="AU421" s="55"/>
      <c r="AV421" s="55"/>
      <c r="AW421" s="55"/>
      <c r="AX421" s="55"/>
    </row>
    <row r="422" spans="1:50" x14ac:dyDescent="0.25">
      <c r="A422" s="52">
        <f t="shared" si="192"/>
        <v>409</v>
      </c>
      <c r="B422" s="52" t="str">
        <f t="shared" si="219"/>
        <v/>
      </c>
      <c r="C422" s="8" t="str">
        <f t="shared" si="195"/>
        <v/>
      </c>
      <c r="D422" s="8" t="str">
        <f t="shared" si="196"/>
        <v/>
      </c>
      <c r="E422" s="53"/>
      <c r="F422" s="8" t="str">
        <f t="shared" si="197"/>
        <v/>
      </c>
      <c r="G422" s="8" t="str">
        <f t="shared" si="198"/>
        <v/>
      </c>
      <c r="H422" s="46" t="str">
        <f t="shared" si="193"/>
        <v/>
      </c>
      <c r="I422" s="47" t="str">
        <f t="shared" si="199"/>
        <v/>
      </c>
      <c r="J422" s="47" t="str">
        <f t="shared" si="200"/>
        <v/>
      </c>
      <c r="K422" s="46" t="str">
        <f t="shared" si="194"/>
        <v/>
      </c>
      <c r="L422" s="53"/>
      <c r="M422" s="54" t="str">
        <f>IF(A422&lt;=$B$5,IF(SUM($F$13:F421)&gt;0,SUMPRODUCT(((A422-$F$13:F421)^-$B$9)*($F$13:F421&gt;0)),0),"")</f>
        <v/>
      </c>
      <c r="N422" s="54" t="str">
        <f>IF(A422&lt;=$B$5,IF(SUM($G$13:G421)&gt;0,SUMPRODUCT(((A422-$G$13:G421)^-$B$9)*($G$13:G421&gt;0)),0),"")</f>
        <v/>
      </c>
      <c r="O422" s="49" t="str">
        <f t="shared" si="201"/>
        <v/>
      </c>
      <c r="P422" s="54" t="str">
        <f>IF(A422&lt;=$B$5,IF(SUM($I$13:I421)&lt;&gt;0,SUMPRODUCT(((A422-$I$13:I421)^-$B$9)*($I$13:I421&gt;0)),0),"")</f>
        <v/>
      </c>
      <c r="Q422" s="54" t="str">
        <f>IF(A422&lt;=$B$5,IF(SUM($J$13:J421)&gt;0,SUMPRODUCT(((A422-$J$13:J421)^-$B$9)*($J$13:J421&gt;0)),0),"")</f>
        <v/>
      </c>
      <c r="R422" s="49" t="str">
        <f t="shared" si="202"/>
        <v/>
      </c>
      <c r="S422" s="53"/>
      <c r="T422" s="54" t="str">
        <f t="shared" si="220"/>
        <v/>
      </c>
      <c r="U422" s="55" t="str">
        <f t="shared" si="221"/>
        <v/>
      </c>
      <c r="V422" s="49" t="str">
        <f t="shared" si="203"/>
        <v/>
      </c>
      <c r="W422" s="55" t="str">
        <f t="shared" si="222"/>
        <v/>
      </c>
      <c r="X422" s="55" t="str">
        <f t="shared" si="223"/>
        <v/>
      </c>
      <c r="Y422" s="49" t="str">
        <f t="shared" si="204"/>
        <v/>
      </c>
      <c r="Z422" s="53"/>
      <c r="AA422" s="50" t="str">
        <f t="shared" si="205"/>
        <v/>
      </c>
      <c r="AB422" s="50" t="str">
        <f t="shared" si="206"/>
        <v/>
      </c>
      <c r="AC422" s="51" t="str">
        <f t="shared" si="207"/>
        <v/>
      </c>
      <c r="AD422" s="50" t="str">
        <f t="shared" si="208"/>
        <v/>
      </c>
      <c r="AE422" s="50" t="str">
        <f t="shared" si="209"/>
        <v/>
      </c>
      <c r="AF422" s="51" t="str">
        <f t="shared" si="210"/>
        <v/>
      </c>
      <c r="AG422" s="53"/>
      <c r="AH422" s="50" t="str">
        <f t="shared" si="211"/>
        <v/>
      </c>
      <c r="AI422" s="50" t="str">
        <f t="shared" si="212"/>
        <v/>
      </c>
      <c r="AJ422" s="53"/>
      <c r="AK422" s="50" t="str">
        <f t="shared" si="213"/>
        <v/>
      </c>
      <c r="AL422" s="50" t="str">
        <f t="shared" si="214"/>
        <v/>
      </c>
      <c r="AM422" s="50" t="str">
        <f t="shared" si="215"/>
        <v/>
      </c>
      <c r="AN422" s="50" t="str">
        <f t="shared" si="216"/>
        <v/>
      </c>
      <c r="AO422" s="50" t="str">
        <f t="shared" si="217"/>
        <v/>
      </c>
      <c r="AP422" s="50" t="str">
        <f t="shared" si="218"/>
        <v/>
      </c>
      <c r="AQ422" s="53"/>
      <c r="AR422" s="55" t="s">
        <v>15</v>
      </c>
      <c r="AS422" s="55"/>
      <c r="AT422" s="55"/>
      <c r="AU422" s="55"/>
      <c r="AV422" s="55"/>
      <c r="AW422" s="55"/>
      <c r="AX422" s="55"/>
    </row>
    <row r="423" spans="1:50" x14ac:dyDescent="0.25">
      <c r="A423" s="52">
        <f t="shared" si="192"/>
        <v>410</v>
      </c>
      <c r="B423" s="52" t="str">
        <f t="shared" si="219"/>
        <v/>
      </c>
      <c r="C423" s="8" t="str">
        <f t="shared" si="195"/>
        <v/>
      </c>
      <c r="D423" s="8" t="str">
        <f t="shared" si="196"/>
        <v/>
      </c>
      <c r="E423" s="53"/>
      <c r="F423" s="8" t="str">
        <f t="shared" si="197"/>
        <v/>
      </c>
      <c r="G423" s="8" t="str">
        <f t="shared" si="198"/>
        <v/>
      </c>
      <c r="H423" s="46" t="str">
        <f t="shared" si="193"/>
        <v/>
      </c>
      <c r="I423" s="47" t="str">
        <f t="shared" si="199"/>
        <v/>
      </c>
      <c r="J423" s="47" t="str">
        <f t="shared" si="200"/>
        <v/>
      </c>
      <c r="K423" s="46" t="str">
        <f t="shared" si="194"/>
        <v/>
      </c>
      <c r="L423" s="53"/>
      <c r="M423" s="54" t="str">
        <f>IF(A423&lt;=$B$5,IF(SUM($F$13:F422)&gt;0,SUMPRODUCT(((A423-$F$13:F422)^-$B$9)*($F$13:F422&gt;0)),0),"")</f>
        <v/>
      </c>
      <c r="N423" s="54" t="str">
        <f>IF(A423&lt;=$B$5,IF(SUM($G$13:G422)&gt;0,SUMPRODUCT(((A423-$G$13:G422)^-$B$9)*($G$13:G422&gt;0)),0),"")</f>
        <v/>
      </c>
      <c r="O423" s="49" t="str">
        <f t="shared" si="201"/>
        <v/>
      </c>
      <c r="P423" s="54" t="str">
        <f>IF(A423&lt;=$B$5,IF(SUM($I$13:I422)&lt;&gt;0,SUMPRODUCT(((A423-$I$13:I422)^-$B$9)*($I$13:I422&gt;0)),0),"")</f>
        <v/>
      </c>
      <c r="Q423" s="54" t="str">
        <f>IF(A423&lt;=$B$5,IF(SUM($J$13:J422)&gt;0,SUMPRODUCT(((A423-$J$13:J422)^-$B$9)*($J$13:J422&gt;0)),0),"")</f>
        <v/>
      </c>
      <c r="R423" s="49" t="str">
        <f t="shared" si="202"/>
        <v/>
      </c>
      <c r="S423" s="53"/>
      <c r="T423" s="54" t="str">
        <f t="shared" si="220"/>
        <v/>
      </c>
      <c r="U423" s="55" t="str">
        <f t="shared" si="221"/>
        <v/>
      </c>
      <c r="V423" s="49" t="str">
        <f t="shared" si="203"/>
        <v/>
      </c>
      <c r="W423" s="55" t="str">
        <f t="shared" si="222"/>
        <v/>
      </c>
      <c r="X423" s="55" t="str">
        <f t="shared" si="223"/>
        <v/>
      </c>
      <c r="Y423" s="49" t="str">
        <f t="shared" si="204"/>
        <v/>
      </c>
      <c r="Z423" s="53"/>
      <c r="AA423" s="50" t="str">
        <f t="shared" si="205"/>
        <v/>
      </c>
      <c r="AB423" s="50" t="str">
        <f t="shared" si="206"/>
        <v/>
      </c>
      <c r="AC423" s="51" t="str">
        <f t="shared" si="207"/>
        <v/>
      </c>
      <c r="AD423" s="50" t="str">
        <f t="shared" si="208"/>
        <v/>
      </c>
      <c r="AE423" s="50" t="str">
        <f t="shared" si="209"/>
        <v/>
      </c>
      <c r="AF423" s="51" t="str">
        <f t="shared" si="210"/>
        <v/>
      </c>
      <c r="AG423" s="53"/>
      <c r="AH423" s="50" t="str">
        <f t="shared" si="211"/>
        <v/>
      </c>
      <c r="AI423" s="50" t="str">
        <f t="shared" si="212"/>
        <v/>
      </c>
      <c r="AJ423" s="53"/>
      <c r="AK423" s="50" t="str">
        <f t="shared" si="213"/>
        <v/>
      </c>
      <c r="AL423" s="50" t="str">
        <f t="shared" si="214"/>
        <v/>
      </c>
      <c r="AM423" s="50" t="str">
        <f t="shared" si="215"/>
        <v/>
      </c>
      <c r="AN423" s="50" t="str">
        <f t="shared" si="216"/>
        <v/>
      </c>
      <c r="AO423" s="50" t="str">
        <f t="shared" si="217"/>
        <v/>
      </c>
      <c r="AP423" s="50" t="str">
        <f t="shared" si="218"/>
        <v/>
      </c>
      <c r="AQ423" s="53"/>
      <c r="AR423" s="55" t="s">
        <v>15</v>
      </c>
      <c r="AS423" s="55"/>
      <c r="AT423" s="55"/>
      <c r="AU423" s="55"/>
      <c r="AV423" s="55"/>
      <c r="AW423" s="55"/>
      <c r="AX423" s="55"/>
    </row>
    <row r="424" spans="1:50" x14ac:dyDescent="0.25">
      <c r="A424" s="52">
        <f t="shared" si="192"/>
        <v>411</v>
      </c>
      <c r="B424" s="52" t="str">
        <f t="shared" si="219"/>
        <v/>
      </c>
      <c r="C424" s="8" t="str">
        <f t="shared" si="195"/>
        <v/>
      </c>
      <c r="D424" s="8" t="str">
        <f t="shared" si="196"/>
        <v/>
      </c>
      <c r="E424" s="53"/>
      <c r="F424" s="8" t="str">
        <f t="shared" si="197"/>
        <v/>
      </c>
      <c r="G424" s="8" t="str">
        <f t="shared" si="198"/>
        <v/>
      </c>
      <c r="H424" s="46" t="str">
        <f t="shared" si="193"/>
        <v/>
      </c>
      <c r="I424" s="47" t="str">
        <f t="shared" si="199"/>
        <v/>
      </c>
      <c r="J424" s="47" t="str">
        <f t="shared" si="200"/>
        <v/>
      </c>
      <c r="K424" s="46" t="str">
        <f t="shared" si="194"/>
        <v/>
      </c>
      <c r="L424" s="53"/>
      <c r="M424" s="54" t="str">
        <f>IF(A424&lt;=$B$5,IF(SUM($F$13:F423)&gt;0,SUMPRODUCT(((A424-$F$13:F423)^-$B$9)*($F$13:F423&gt;0)),0),"")</f>
        <v/>
      </c>
      <c r="N424" s="54" t="str">
        <f>IF(A424&lt;=$B$5,IF(SUM($G$13:G423)&gt;0,SUMPRODUCT(((A424-$G$13:G423)^-$B$9)*($G$13:G423&gt;0)),0),"")</f>
        <v/>
      </c>
      <c r="O424" s="49" t="str">
        <f t="shared" si="201"/>
        <v/>
      </c>
      <c r="P424" s="54" t="str">
        <f>IF(A424&lt;=$B$5,IF(SUM($I$13:I423)&lt;&gt;0,SUMPRODUCT(((A424-$I$13:I423)^-$B$9)*($I$13:I423&gt;0)),0),"")</f>
        <v/>
      </c>
      <c r="Q424" s="54" t="str">
        <f>IF(A424&lt;=$B$5,IF(SUM($J$13:J423)&gt;0,SUMPRODUCT(((A424-$J$13:J423)^-$B$9)*($J$13:J423&gt;0)),0),"")</f>
        <v/>
      </c>
      <c r="R424" s="49" t="str">
        <f t="shared" si="202"/>
        <v/>
      </c>
      <c r="S424" s="53"/>
      <c r="T424" s="54" t="str">
        <f t="shared" si="220"/>
        <v/>
      </c>
      <c r="U424" s="55" t="str">
        <f t="shared" si="221"/>
        <v/>
      </c>
      <c r="V424" s="49" t="str">
        <f t="shared" si="203"/>
        <v/>
      </c>
      <c r="W424" s="55" t="str">
        <f t="shared" si="222"/>
        <v/>
      </c>
      <c r="X424" s="55" t="str">
        <f t="shared" si="223"/>
        <v/>
      </c>
      <c r="Y424" s="49" t="str">
        <f t="shared" si="204"/>
        <v/>
      </c>
      <c r="Z424" s="53"/>
      <c r="AA424" s="50" t="str">
        <f t="shared" si="205"/>
        <v/>
      </c>
      <c r="AB424" s="50" t="str">
        <f t="shared" si="206"/>
        <v/>
      </c>
      <c r="AC424" s="51" t="str">
        <f t="shared" si="207"/>
        <v/>
      </c>
      <c r="AD424" s="50" t="str">
        <f t="shared" si="208"/>
        <v/>
      </c>
      <c r="AE424" s="50" t="str">
        <f t="shared" si="209"/>
        <v/>
      </c>
      <c r="AF424" s="51" t="str">
        <f t="shared" si="210"/>
        <v/>
      </c>
      <c r="AG424" s="53"/>
      <c r="AH424" s="50" t="str">
        <f t="shared" si="211"/>
        <v/>
      </c>
      <c r="AI424" s="50" t="str">
        <f t="shared" si="212"/>
        <v/>
      </c>
      <c r="AJ424" s="53"/>
      <c r="AK424" s="50" t="str">
        <f t="shared" si="213"/>
        <v/>
      </c>
      <c r="AL424" s="50" t="str">
        <f t="shared" si="214"/>
        <v/>
      </c>
      <c r="AM424" s="50" t="str">
        <f t="shared" si="215"/>
        <v/>
      </c>
      <c r="AN424" s="50" t="str">
        <f t="shared" si="216"/>
        <v/>
      </c>
      <c r="AO424" s="50" t="str">
        <f t="shared" si="217"/>
        <v/>
      </c>
      <c r="AP424" s="50" t="str">
        <f t="shared" si="218"/>
        <v/>
      </c>
      <c r="AQ424" s="53"/>
      <c r="AR424" s="55" t="s">
        <v>15</v>
      </c>
      <c r="AS424" s="55"/>
      <c r="AT424" s="55"/>
      <c r="AU424" s="55"/>
      <c r="AV424" s="55"/>
      <c r="AW424" s="55"/>
      <c r="AX424" s="55"/>
    </row>
    <row r="425" spans="1:50" x14ac:dyDescent="0.25">
      <c r="A425" s="52">
        <f t="shared" si="192"/>
        <v>412</v>
      </c>
      <c r="B425" s="52" t="str">
        <f t="shared" si="219"/>
        <v/>
      </c>
      <c r="C425" s="8" t="str">
        <f t="shared" si="195"/>
        <v/>
      </c>
      <c r="D425" s="8" t="str">
        <f t="shared" si="196"/>
        <v/>
      </c>
      <c r="E425" s="53"/>
      <c r="F425" s="8" t="str">
        <f t="shared" si="197"/>
        <v/>
      </c>
      <c r="G425" s="8" t="str">
        <f t="shared" si="198"/>
        <v/>
      </c>
      <c r="H425" s="46" t="str">
        <f t="shared" si="193"/>
        <v/>
      </c>
      <c r="I425" s="47" t="str">
        <f t="shared" si="199"/>
        <v/>
      </c>
      <c r="J425" s="47" t="str">
        <f t="shared" si="200"/>
        <v/>
      </c>
      <c r="K425" s="46" t="str">
        <f t="shared" si="194"/>
        <v/>
      </c>
      <c r="L425" s="53"/>
      <c r="M425" s="54" t="str">
        <f>IF(A425&lt;=$B$5,IF(SUM($F$13:F424)&gt;0,SUMPRODUCT(((A425-$F$13:F424)^-$B$9)*($F$13:F424&gt;0)),0),"")</f>
        <v/>
      </c>
      <c r="N425" s="54" t="str">
        <f>IF(A425&lt;=$B$5,IF(SUM($G$13:G424)&gt;0,SUMPRODUCT(((A425-$G$13:G424)^-$B$9)*($G$13:G424&gt;0)),0),"")</f>
        <v/>
      </c>
      <c r="O425" s="49" t="str">
        <f t="shared" si="201"/>
        <v/>
      </c>
      <c r="P425" s="54" t="str">
        <f>IF(A425&lt;=$B$5,IF(SUM($I$13:I424)&lt;&gt;0,SUMPRODUCT(((A425-$I$13:I424)^-$B$9)*($I$13:I424&gt;0)),0),"")</f>
        <v/>
      </c>
      <c r="Q425" s="54" t="str">
        <f>IF(A425&lt;=$B$5,IF(SUM($J$13:J424)&gt;0,SUMPRODUCT(((A425-$J$13:J424)^-$B$9)*($J$13:J424&gt;0)),0),"")</f>
        <v/>
      </c>
      <c r="R425" s="49" t="str">
        <f t="shared" si="202"/>
        <v/>
      </c>
      <c r="S425" s="53"/>
      <c r="T425" s="54" t="str">
        <f t="shared" si="220"/>
        <v/>
      </c>
      <c r="U425" s="55" t="str">
        <f t="shared" si="221"/>
        <v/>
      </c>
      <c r="V425" s="49" t="str">
        <f t="shared" si="203"/>
        <v/>
      </c>
      <c r="W425" s="55" t="str">
        <f t="shared" si="222"/>
        <v/>
      </c>
      <c r="X425" s="55" t="str">
        <f t="shared" si="223"/>
        <v/>
      </c>
      <c r="Y425" s="49" t="str">
        <f t="shared" si="204"/>
        <v/>
      </c>
      <c r="Z425" s="53"/>
      <c r="AA425" s="50" t="str">
        <f t="shared" si="205"/>
        <v/>
      </c>
      <c r="AB425" s="50" t="str">
        <f t="shared" si="206"/>
        <v/>
      </c>
      <c r="AC425" s="51" t="str">
        <f t="shared" si="207"/>
        <v/>
      </c>
      <c r="AD425" s="50" t="str">
        <f t="shared" si="208"/>
        <v/>
      </c>
      <c r="AE425" s="50" t="str">
        <f t="shared" si="209"/>
        <v/>
      </c>
      <c r="AF425" s="51" t="str">
        <f t="shared" si="210"/>
        <v/>
      </c>
      <c r="AG425" s="53"/>
      <c r="AH425" s="50" t="str">
        <f t="shared" si="211"/>
        <v/>
      </c>
      <c r="AI425" s="50" t="str">
        <f t="shared" si="212"/>
        <v/>
      </c>
      <c r="AJ425" s="53"/>
      <c r="AK425" s="50" t="str">
        <f t="shared" si="213"/>
        <v/>
      </c>
      <c r="AL425" s="50" t="str">
        <f t="shared" si="214"/>
        <v/>
      </c>
      <c r="AM425" s="50" t="str">
        <f t="shared" si="215"/>
        <v/>
      </c>
      <c r="AN425" s="50" t="str">
        <f t="shared" si="216"/>
        <v/>
      </c>
      <c r="AO425" s="50" t="str">
        <f t="shared" si="217"/>
        <v/>
      </c>
      <c r="AP425" s="50" t="str">
        <f t="shared" si="218"/>
        <v/>
      </c>
      <c r="AQ425" s="53"/>
      <c r="AR425" s="55" t="s">
        <v>15</v>
      </c>
      <c r="AS425" s="55"/>
      <c r="AT425" s="55"/>
      <c r="AU425" s="55"/>
      <c r="AV425" s="55"/>
      <c r="AW425" s="55"/>
      <c r="AX425" s="55"/>
    </row>
    <row r="426" spans="1:50" x14ac:dyDescent="0.25">
      <c r="A426" s="52">
        <f t="shared" si="192"/>
        <v>413</v>
      </c>
      <c r="B426" s="52" t="str">
        <f t="shared" si="219"/>
        <v/>
      </c>
      <c r="C426" s="8" t="str">
        <f t="shared" si="195"/>
        <v/>
      </c>
      <c r="D426" s="8" t="str">
        <f t="shared" si="196"/>
        <v/>
      </c>
      <c r="E426" s="53"/>
      <c r="F426" s="8" t="str">
        <f t="shared" si="197"/>
        <v/>
      </c>
      <c r="G426" s="8" t="str">
        <f t="shared" si="198"/>
        <v/>
      </c>
      <c r="H426" s="46" t="str">
        <f t="shared" si="193"/>
        <v/>
      </c>
      <c r="I426" s="47" t="str">
        <f t="shared" si="199"/>
        <v/>
      </c>
      <c r="J426" s="47" t="str">
        <f t="shared" si="200"/>
        <v/>
      </c>
      <c r="K426" s="46" t="str">
        <f t="shared" si="194"/>
        <v/>
      </c>
      <c r="L426" s="53"/>
      <c r="M426" s="54" t="str">
        <f>IF(A426&lt;=$B$5,IF(SUM($F$13:F425)&gt;0,SUMPRODUCT(((A426-$F$13:F425)^-$B$9)*($F$13:F425&gt;0)),0),"")</f>
        <v/>
      </c>
      <c r="N426" s="54" t="str">
        <f>IF(A426&lt;=$B$5,IF(SUM($G$13:G425)&gt;0,SUMPRODUCT(((A426-$G$13:G425)^-$B$9)*($G$13:G425&gt;0)),0),"")</f>
        <v/>
      </c>
      <c r="O426" s="49" t="str">
        <f t="shared" si="201"/>
        <v/>
      </c>
      <c r="P426" s="54" t="str">
        <f>IF(A426&lt;=$B$5,IF(SUM($I$13:I425)&lt;&gt;0,SUMPRODUCT(((A426-$I$13:I425)^-$B$9)*($I$13:I425&gt;0)),0),"")</f>
        <v/>
      </c>
      <c r="Q426" s="54" t="str">
        <f>IF(A426&lt;=$B$5,IF(SUM($J$13:J425)&gt;0,SUMPRODUCT(((A426-$J$13:J425)^-$B$9)*($J$13:J425&gt;0)),0),"")</f>
        <v/>
      </c>
      <c r="R426" s="49" t="str">
        <f t="shared" si="202"/>
        <v/>
      </c>
      <c r="S426" s="53"/>
      <c r="T426" s="54" t="str">
        <f t="shared" si="220"/>
        <v/>
      </c>
      <c r="U426" s="55" t="str">
        <f t="shared" si="221"/>
        <v/>
      </c>
      <c r="V426" s="49" t="str">
        <f t="shared" si="203"/>
        <v/>
      </c>
      <c r="W426" s="55" t="str">
        <f t="shared" si="222"/>
        <v/>
      </c>
      <c r="X426" s="55" t="str">
        <f t="shared" si="223"/>
        <v/>
      </c>
      <c r="Y426" s="49" t="str">
        <f t="shared" si="204"/>
        <v/>
      </c>
      <c r="Z426" s="53"/>
      <c r="AA426" s="50" t="str">
        <f t="shared" si="205"/>
        <v/>
      </c>
      <c r="AB426" s="50" t="str">
        <f t="shared" si="206"/>
        <v/>
      </c>
      <c r="AC426" s="51" t="str">
        <f t="shared" si="207"/>
        <v/>
      </c>
      <c r="AD426" s="50" t="str">
        <f t="shared" si="208"/>
        <v/>
      </c>
      <c r="AE426" s="50" t="str">
        <f t="shared" si="209"/>
        <v/>
      </c>
      <c r="AF426" s="51" t="str">
        <f t="shared" si="210"/>
        <v/>
      </c>
      <c r="AG426" s="53"/>
      <c r="AH426" s="50" t="str">
        <f t="shared" si="211"/>
        <v/>
      </c>
      <c r="AI426" s="50" t="str">
        <f t="shared" si="212"/>
        <v/>
      </c>
      <c r="AJ426" s="53"/>
      <c r="AK426" s="50" t="str">
        <f t="shared" si="213"/>
        <v/>
      </c>
      <c r="AL426" s="50" t="str">
        <f t="shared" si="214"/>
        <v/>
      </c>
      <c r="AM426" s="50" t="str">
        <f t="shared" si="215"/>
        <v/>
      </c>
      <c r="AN426" s="50" t="str">
        <f t="shared" si="216"/>
        <v/>
      </c>
      <c r="AO426" s="50" t="str">
        <f t="shared" si="217"/>
        <v/>
      </c>
      <c r="AP426" s="50" t="str">
        <f t="shared" si="218"/>
        <v/>
      </c>
      <c r="AQ426" s="53"/>
      <c r="AR426" s="55" t="s">
        <v>15</v>
      </c>
      <c r="AS426" s="55"/>
      <c r="AT426" s="55"/>
      <c r="AU426" s="55"/>
      <c r="AV426" s="55"/>
      <c r="AW426" s="55"/>
      <c r="AX426" s="55"/>
    </row>
    <row r="427" spans="1:50" x14ac:dyDescent="0.25">
      <c r="A427" s="52">
        <f t="shared" si="192"/>
        <v>414</v>
      </c>
      <c r="B427" s="52" t="str">
        <f t="shared" si="219"/>
        <v/>
      </c>
      <c r="C427" s="8" t="str">
        <f t="shared" si="195"/>
        <v/>
      </c>
      <c r="D427" s="8" t="str">
        <f t="shared" si="196"/>
        <v/>
      </c>
      <c r="E427" s="53"/>
      <c r="F427" s="8" t="str">
        <f t="shared" si="197"/>
        <v/>
      </c>
      <c r="G427" s="8" t="str">
        <f t="shared" si="198"/>
        <v/>
      </c>
      <c r="H427" s="46" t="str">
        <f t="shared" si="193"/>
        <v/>
      </c>
      <c r="I427" s="47" t="str">
        <f t="shared" si="199"/>
        <v/>
      </c>
      <c r="J427" s="47" t="str">
        <f t="shared" si="200"/>
        <v/>
      </c>
      <c r="K427" s="46" t="str">
        <f t="shared" si="194"/>
        <v/>
      </c>
      <c r="L427" s="53"/>
      <c r="M427" s="54" t="str">
        <f>IF(A427&lt;=$B$5,IF(SUM($F$13:F426)&gt;0,SUMPRODUCT(((A427-$F$13:F426)^-$B$9)*($F$13:F426&gt;0)),0),"")</f>
        <v/>
      </c>
      <c r="N427" s="54" t="str">
        <f>IF(A427&lt;=$B$5,IF(SUM($G$13:G426)&gt;0,SUMPRODUCT(((A427-$G$13:G426)^-$B$9)*($G$13:G426&gt;0)),0),"")</f>
        <v/>
      </c>
      <c r="O427" s="49" t="str">
        <f t="shared" si="201"/>
        <v/>
      </c>
      <c r="P427" s="54" t="str">
        <f>IF(A427&lt;=$B$5,IF(SUM($I$13:I426)&lt;&gt;0,SUMPRODUCT(((A427-$I$13:I426)^-$B$9)*($I$13:I426&gt;0)),0),"")</f>
        <v/>
      </c>
      <c r="Q427" s="54" t="str">
        <f>IF(A427&lt;=$B$5,IF(SUM($J$13:J426)&gt;0,SUMPRODUCT(((A427-$J$13:J426)^-$B$9)*($J$13:J426&gt;0)),0),"")</f>
        <v/>
      </c>
      <c r="R427" s="49" t="str">
        <f t="shared" si="202"/>
        <v/>
      </c>
      <c r="S427" s="53"/>
      <c r="T427" s="54" t="str">
        <f t="shared" si="220"/>
        <v/>
      </c>
      <c r="U427" s="55" t="str">
        <f t="shared" si="221"/>
        <v/>
      </c>
      <c r="V427" s="49" t="str">
        <f t="shared" si="203"/>
        <v/>
      </c>
      <c r="W427" s="55" t="str">
        <f t="shared" si="222"/>
        <v/>
      </c>
      <c r="X427" s="55" t="str">
        <f t="shared" si="223"/>
        <v/>
      </c>
      <c r="Y427" s="49" t="str">
        <f t="shared" si="204"/>
        <v/>
      </c>
      <c r="Z427" s="53"/>
      <c r="AA427" s="50" t="str">
        <f t="shared" si="205"/>
        <v/>
      </c>
      <c r="AB427" s="50" t="str">
        <f t="shared" si="206"/>
        <v/>
      </c>
      <c r="AC427" s="51" t="str">
        <f t="shared" si="207"/>
        <v/>
      </c>
      <c r="AD427" s="50" t="str">
        <f t="shared" si="208"/>
        <v/>
      </c>
      <c r="AE427" s="50" t="str">
        <f t="shared" si="209"/>
        <v/>
      </c>
      <c r="AF427" s="51" t="str">
        <f t="shared" si="210"/>
        <v/>
      </c>
      <c r="AG427" s="53"/>
      <c r="AH427" s="50" t="str">
        <f t="shared" si="211"/>
        <v/>
      </c>
      <c r="AI427" s="50" t="str">
        <f t="shared" si="212"/>
        <v/>
      </c>
      <c r="AJ427" s="53"/>
      <c r="AK427" s="50" t="str">
        <f t="shared" si="213"/>
        <v/>
      </c>
      <c r="AL427" s="50" t="str">
        <f t="shared" si="214"/>
        <v/>
      </c>
      <c r="AM427" s="50" t="str">
        <f t="shared" si="215"/>
        <v/>
      </c>
      <c r="AN427" s="50" t="str">
        <f t="shared" si="216"/>
        <v/>
      </c>
      <c r="AO427" s="50" t="str">
        <f t="shared" si="217"/>
        <v/>
      </c>
      <c r="AP427" s="50" t="str">
        <f t="shared" si="218"/>
        <v/>
      </c>
      <c r="AQ427" s="53"/>
      <c r="AR427" s="55" t="s">
        <v>15</v>
      </c>
      <c r="AS427" s="55"/>
      <c r="AT427" s="55"/>
      <c r="AU427" s="55"/>
      <c r="AV427" s="55"/>
      <c r="AW427" s="55"/>
      <c r="AX427" s="55"/>
    </row>
    <row r="428" spans="1:50" x14ac:dyDescent="0.25">
      <c r="A428" s="52">
        <f t="shared" si="192"/>
        <v>415</v>
      </c>
      <c r="B428" s="52" t="str">
        <f t="shared" si="219"/>
        <v/>
      </c>
      <c r="C428" s="8" t="str">
        <f t="shared" si="195"/>
        <v/>
      </c>
      <c r="D428" s="8" t="str">
        <f t="shared" si="196"/>
        <v/>
      </c>
      <c r="E428" s="53"/>
      <c r="F428" s="8" t="str">
        <f t="shared" si="197"/>
        <v/>
      </c>
      <c r="G428" s="8" t="str">
        <f t="shared" si="198"/>
        <v/>
      </c>
      <c r="H428" s="46" t="str">
        <f t="shared" si="193"/>
        <v/>
      </c>
      <c r="I428" s="47" t="str">
        <f t="shared" si="199"/>
        <v/>
      </c>
      <c r="J428" s="47" t="str">
        <f t="shared" si="200"/>
        <v/>
      </c>
      <c r="K428" s="46" t="str">
        <f t="shared" si="194"/>
        <v/>
      </c>
      <c r="L428" s="53"/>
      <c r="M428" s="54" t="str">
        <f>IF(A428&lt;=$B$5,IF(SUM($F$13:F427)&gt;0,SUMPRODUCT(((A428-$F$13:F427)^-$B$9)*($F$13:F427&gt;0)),0),"")</f>
        <v/>
      </c>
      <c r="N428" s="54" t="str">
        <f>IF(A428&lt;=$B$5,IF(SUM($G$13:G427)&gt;0,SUMPRODUCT(((A428-$G$13:G427)^-$B$9)*($G$13:G427&gt;0)),0),"")</f>
        <v/>
      </c>
      <c r="O428" s="49" t="str">
        <f t="shared" si="201"/>
        <v/>
      </c>
      <c r="P428" s="54" t="str">
        <f>IF(A428&lt;=$B$5,IF(SUM($I$13:I427)&lt;&gt;0,SUMPRODUCT(((A428-$I$13:I427)^-$B$9)*($I$13:I427&gt;0)),0),"")</f>
        <v/>
      </c>
      <c r="Q428" s="54" t="str">
        <f>IF(A428&lt;=$B$5,IF(SUM($J$13:J427)&gt;0,SUMPRODUCT(((A428-$J$13:J427)^-$B$9)*($J$13:J427&gt;0)),0),"")</f>
        <v/>
      </c>
      <c r="R428" s="49" t="str">
        <f t="shared" si="202"/>
        <v/>
      </c>
      <c r="S428" s="53"/>
      <c r="T428" s="54" t="str">
        <f t="shared" si="220"/>
        <v/>
      </c>
      <c r="U428" s="55" t="str">
        <f t="shared" si="221"/>
        <v/>
      </c>
      <c r="V428" s="49" t="str">
        <f t="shared" si="203"/>
        <v/>
      </c>
      <c r="W428" s="55" t="str">
        <f t="shared" si="222"/>
        <v/>
      </c>
      <c r="X428" s="55" t="str">
        <f t="shared" si="223"/>
        <v/>
      </c>
      <c r="Y428" s="49" t="str">
        <f t="shared" si="204"/>
        <v/>
      </c>
      <c r="Z428" s="53"/>
      <c r="AA428" s="50" t="str">
        <f t="shared" si="205"/>
        <v/>
      </c>
      <c r="AB428" s="50" t="str">
        <f t="shared" si="206"/>
        <v/>
      </c>
      <c r="AC428" s="51" t="str">
        <f t="shared" si="207"/>
        <v/>
      </c>
      <c r="AD428" s="50" t="str">
        <f t="shared" si="208"/>
        <v/>
      </c>
      <c r="AE428" s="50" t="str">
        <f t="shared" si="209"/>
        <v/>
      </c>
      <c r="AF428" s="51" t="str">
        <f t="shared" si="210"/>
        <v/>
      </c>
      <c r="AG428" s="53"/>
      <c r="AH428" s="50" t="str">
        <f t="shared" si="211"/>
        <v/>
      </c>
      <c r="AI428" s="50" t="str">
        <f t="shared" si="212"/>
        <v/>
      </c>
      <c r="AJ428" s="53"/>
      <c r="AK428" s="50" t="str">
        <f t="shared" si="213"/>
        <v/>
      </c>
      <c r="AL428" s="50" t="str">
        <f t="shared" si="214"/>
        <v/>
      </c>
      <c r="AM428" s="50" t="str">
        <f t="shared" si="215"/>
        <v/>
      </c>
      <c r="AN428" s="50" t="str">
        <f t="shared" si="216"/>
        <v/>
      </c>
      <c r="AO428" s="50" t="str">
        <f t="shared" si="217"/>
        <v/>
      </c>
      <c r="AP428" s="50" t="str">
        <f t="shared" si="218"/>
        <v/>
      </c>
      <c r="AQ428" s="53"/>
      <c r="AR428" s="55" t="s">
        <v>15</v>
      </c>
      <c r="AS428" s="55"/>
      <c r="AT428" s="55"/>
      <c r="AU428" s="55"/>
      <c r="AV428" s="55"/>
      <c r="AW428" s="55"/>
      <c r="AX428" s="55"/>
    </row>
    <row r="429" spans="1:50" x14ac:dyDescent="0.25">
      <c r="A429" s="52">
        <f t="shared" si="192"/>
        <v>416</v>
      </c>
      <c r="B429" s="52" t="str">
        <f t="shared" si="219"/>
        <v/>
      </c>
      <c r="C429" s="8" t="str">
        <f t="shared" si="195"/>
        <v/>
      </c>
      <c r="D429" s="8" t="str">
        <f t="shared" si="196"/>
        <v/>
      </c>
      <c r="E429" s="53"/>
      <c r="F429" s="8" t="str">
        <f t="shared" si="197"/>
        <v/>
      </c>
      <c r="G429" s="8" t="str">
        <f t="shared" si="198"/>
        <v/>
      </c>
      <c r="H429" s="46" t="str">
        <f t="shared" si="193"/>
        <v/>
      </c>
      <c r="I429" s="47" t="str">
        <f t="shared" si="199"/>
        <v/>
      </c>
      <c r="J429" s="47" t="str">
        <f t="shared" si="200"/>
        <v/>
      </c>
      <c r="K429" s="46" t="str">
        <f t="shared" si="194"/>
        <v/>
      </c>
      <c r="L429" s="53"/>
      <c r="M429" s="54" t="str">
        <f>IF(A429&lt;=$B$5,IF(SUM($F$13:F428)&gt;0,SUMPRODUCT(((A429-$F$13:F428)^-$B$9)*($F$13:F428&gt;0)),0),"")</f>
        <v/>
      </c>
      <c r="N429" s="54" t="str">
        <f>IF(A429&lt;=$B$5,IF(SUM($G$13:G428)&gt;0,SUMPRODUCT(((A429-$G$13:G428)^-$B$9)*($G$13:G428&gt;0)),0),"")</f>
        <v/>
      </c>
      <c r="O429" s="49" t="str">
        <f t="shared" si="201"/>
        <v/>
      </c>
      <c r="P429" s="54" t="str">
        <f>IF(A429&lt;=$B$5,IF(SUM($I$13:I428)&lt;&gt;0,SUMPRODUCT(((A429-$I$13:I428)^-$B$9)*($I$13:I428&gt;0)),0),"")</f>
        <v/>
      </c>
      <c r="Q429" s="54" t="str">
        <f>IF(A429&lt;=$B$5,IF(SUM($J$13:J428)&gt;0,SUMPRODUCT(((A429-$J$13:J428)^-$B$9)*($J$13:J428&gt;0)),0),"")</f>
        <v/>
      </c>
      <c r="R429" s="49" t="str">
        <f t="shared" si="202"/>
        <v/>
      </c>
      <c r="S429" s="53"/>
      <c r="T429" s="54" t="str">
        <f t="shared" si="220"/>
        <v/>
      </c>
      <c r="U429" s="55" t="str">
        <f t="shared" si="221"/>
        <v/>
      </c>
      <c r="V429" s="49" t="str">
        <f t="shared" si="203"/>
        <v/>
      </c>
      <c r="W429" s="55" t="str">
        <f t="shared" si="222"/>
        <v/>
      </c>
      <c r="X429" s="55" t="str">
        <f t="shared" si="223"/>
        <v/>
      </c>
      <c r="Y429" s="49" t="str">
        <f t="shared" si="204"/>
        <v/>
      </c>
      <c r="Z429" s="53"/>
      <c r="AA429" s="50" t="str">
        <f t="shared" si="205"/>
        <v/>
      </c>
      <c r="AB429" s="50" t="str">
        <f t="shared" si="206"/>
        <v/>
      </c>
      <c r="AC429" s="51" t="str">
        <f t="shared" si="207"/>
        <v/>
      </c>
      <c r="AD429" s="50" t="str">
        <f t="shared" si="208"/>
        <v/>
      </c>
      <c r="AE429" s="50" t="str">
        <f t="shared" si="209"/>
        <v/>
      </c>
      <c r="AF429" s="51" t="str">
        <f t="shared" si="210"/>
        <v/>
      </c>
      <c r="AG429" s="53"/>
      <c r="AH429" s="50" t="str">
        <f t="shared" si="211"/>
        <v/>
      </c>
      <c r="AI429" s="50" t="str">
        <f t="shared" si="212"/>
        <v/>
      </c>
      <c r="AJ429" s="53"/>
      <c r="AK429" s="50" t="str">
        <f t="shared" si="213"/>
        <v/>
      </c>
      <c r="AL429" s="50" t="str">
        <f t="shared" si="214"/>
        <v/>
      </c>
      <c r="AM429" s="50" t="str">
        <f t="shared" si="215"/>
        <v/>
      </c>
      <c r="AN429" s="50" t="str">
        <f t="shared" si="216"/>
        <v/>
      </c>
      <c r="AO429" s="50" t="str">
        <f t="shared" si="217"/>
        <v/>
      </c>
      <c r="AP429" s="50" t="str">
        <f t="shared" si="218"/>
        <v/>
      </c>
      <c r="AQ429" s="53"/>
      <c r="AR429" s="55" t="s">
        <v>15</v>
      </c>
      <c r="AS429" s="55"/>
      <c r="AT429" s="55"/>
      <c r="AU429" s="55"/>
      <c r="AV429" s="55"/>
      <c r="AW429" s="55"/>
      <c r="AX429" s="55"/>
    </row>
    <row r="430" spans="1:50" x14ac:dyDescent="0.25">
      <c r="A430" s="52">
        <f t="shared" si="192"/>
        <v>417</v>
      </c>
      <c r="B430" s="52" t="str">
        <f t="shared" si="219"/>
        <v/>
      </c>
      <c r="C430" s="8" t="str">
        <f t="shared" si="195"/>
        <v/>
      </c>
      <c r="D430" s="8" t="str">
        <f t="shared" si="196"/>
        <v/>
      </c>
      <c r="E430" s="53"/>
      <c r="F430" s="8" t="str">
        <f t="shared" si="197"/>
        <v/>
      </c>
      <c r="G430" s="8" t="str">
        <f t="shared" si="198"/>
        <v/>
      </c>
      <c r="H430" s="46" t="str">
        <f t="shared" si="193"/>
        <v/>
      </c>
      <c r="I430" s="47" t="str">
        <f t="shared" si="199"/>
        <v/>
      </c>
      <c r="J430" s="47" t="str">
        <f t="shared" si="200"/>
        <v/>
      </c>
      <c r="K430" s="46" t="str">
        <f t="shared" si="194"/>
        <v/>
      </c>
      <c r="L430" s="53"/>
      <c r="M430" s="54" t="str">
        <f>IF(A430&lt;=$B$5,IF(SUM($F$13:F429)&gt;0,SUMPRODUCT(((A430-$F$13:F429)^-$B$9)*($F$13:F429&gt;0)),0),"")</f>
        <v/>
      </c>
      <c r="N430" s="54" t="str">
        <f>IF(A430&lt;=$B$5,IF(SUM($G$13:G429)&gt;0,SUMPRODUCT(((A430-$G$13:G429)^-$B$9)*($G$13:G429&gt;0)),0),"")</f>
        <v/>
      </c>
      <c r="O430" s="49" t="str">
        <f t="shared" si="201"/>
        <v/>
      </c>
      <c r="P430" s="54" t="str">
        <f>IF(A430&lt;=$B$5,IF(SUM($I$13:I429)&lt;&gt;0,SUMPRODUCT(((A430-$I$13:I429)^-$B$9)*($I$13:I429&gt;0)),0),"")</f>
        <v/>
      </c>
      <c r="Q430" s="54" t="str">
        <f>IF(A430&lt;=$B$5,IF(SUM($J$13:J429)&gt;0,SUMPRODUCT(((A430-$J$13:J429)^-$B$9)*($J$13:J429&gt;0)),0),"")</f>
        <v/>
      </c>
      <c r="R430" s="49" t="str">
        <f t="shared" si="202"/>
        <v/>
      </c>
      <c r="S430" s="53"/>
      <c r="T430" s="54" t="str">
        <f t="shared" si="220"/>
        <v/>
      </c>
      <c r="U430" s="55" t="str">
        <f t="shared" si="221"/>
        <v/>
      </c>
      <c r="V430" s="49" t="str">
        <f t="shared" si="203"/>
        <v/>
      </c>
      <c r="W430" s="55" t="str">
        <f t="shared" si="222"/>
        <v/>
      </c>
      <c r="X430" s="55" t="str">
        <f t="shared" si="223"/>
        <v/>
      </c>
      <c r="Y430" s="49" t="str">
        <f t="shared" si="204"/>
        <v/>
      </c>
      <c r="Z430" s="53"/>
      <c r="AA430" s="50" t="str">
        <f t="shared" si="205"/>
        <v/>
      </c>
      <c r="AB430" s="50" t="str">
        <f t="shared" si="206"/>
        <v/>
      </c>
      <c r="AC430" s="51" t="str">
        <f t="shared" si="207"/>
        <v/>
      </c>
      <c r="AD430" s="50" t="str">
        <f t="shared" si="208"/>
        <v/>
      </c>
      <c r="AE430" s="50" t="str">
        <f t="shared" si="209"/>
        <v/>
      </c>
      <c r="AF430" s="51" t="str">
        <f t="shared" si="210"/>
        <v/>
      </c>
      <c r="AG430" s="53"/>
      <c r="AH430" s="50" t="str">
        <f t="shared" si="211"/>
        <v/>
      </c>
      <c r="AI430" s="50" t="str">
        <f t="shared" si="212"/>
        <v/>
      </c>
      <c r="AJ430" s="53"/>
      <c r="AK430" s="50" t="str">
        <f t="shared" si="213"/>
        <v/>
      </c>
      <c r="AL430" s="50" t="str">
        <f t="shared" si="214"/>
        <v/>
      </c>
      <c r="AM430" s="50" t="str">
        <f t="shared" si="215"/>
        <v/>
      </c>
      <c r="AN430" s="50" t="str">
        <f t="shared" si="216"/>
        <v/>
      </c>
      <c r="AO430" s="50" t="str">
        <f t="shared" si="217"/>
        <v/>
      </c>
      <c r="AP430" s="50" t="str">
        <f t="shared" si="218"/>
        <v/>
      </c>
      <c r="AQ430" s="53"/>
      <c r="AR430" s="55" t="s">
        <v>15</v>
      </c>
      <c r="AS430" s="55"/>
      <c r="AT430" s="55"/>
      <c r="AU430" s="55"/>
      <c r="AV430" s="55"/>
      <c r="AW430" s="55"/>
      <c r="AX430" s="55"/>
    </row>
    <row r="431" spans="1:50" x14ac:dyDescent="0.25">
      <c r="A431" s="52">
        <f t="shared" si="192"/>
        <v>418</v>
      </c>
      <c r="B431" s="52" t="str">
        <f t="shared" si="219"/>
        <v/>
      </c>
      <c r="C431" s="8" t="str">
        <f t="shared" si="195"/>
        <v/>
      </c>
      <c r="D431" s="8" t="str">
        <f t="shared" si="196"/>
        <v/>
      </c>
      <c r="E431" s="53"/>
      <c r="F431" s="8" t="str">
        <f t="shared" si="197"/>
        <v/>
      </c>
      <c r="G431" s="8" t="str">
        <f t="shared" si="198"/>
        <v/>
      </c>
      <c r="H431" s="46" t="str">
        <f t="shared" si="193"/>
        <v/>
      </c>
      <c r="I431" s="47" t="str">
        <f t="shared" si="199"/>
        <v/>
      </c>
      <c r="J431" s="47" t="str">
        <f t="shared" si="200"/>
        <v/>
      </c>
      <c r="K431" s="46" t="str">
        <f t="shared" si="194"/>
        <v/>
      </c>
      <c r="L431" s="53"/>
      <c r="M431" s="54" t="str">
        <f>IF(A431&lt;=$B$5,IF(SUM($F$13:F430)&gt;0,SUMPRODUCT(((A431-$F$13:F430)^-$B$9)*($F$13:F430&gt;0)),0),"")</f>
        <v/>
      </c>
      <c r="N431" s="54" t="str">
        <f>IF(A431&lt;=$B$5,IF(SUM($G$13:G430)&gt;0,SUMPRODUCT(((A431-$G$13:G430)^-$B$9)*($G$13:G430&gt;0)),0),"")</f>
        <v/>
      </c>
      <c r="O431" s="49" t="str">
        <f t="shared" si="201"/>
        <v/>
      </c>
      <c r="P431" s="54" t="str">
        <f>IF(A431&lt;=$B$5,IF(SUM($I$13:I430)&lt;&gt;0,SUMPRODUCT(((A431-$I$13:I430)^-$B$9)*($I$13:I430&gt;0)),0),"")</f>
        <v/>
      </c>
      <c r="Q431" s="54" t="str">
        <f>IF(A431&lt;=$B$5,IF(SUM($J$13:J430)&gt;0,SUMPRODUCT(((A431-$J$13:J430)^-$B$9)*($J$13:J430&gt;0)),0),"")</f>
        <v/>
      </c>
      <c r="R431" s="49" t="str">
        <f t="shared" si="202"/>
        <v/>
      </c>
      <c r="S431" s="53"/>
      <c r="T431" s="54" t="str">
        <f t="shared" si="220"/>
        <v/>
      </c>
      <c r="U431" s="55" t="str">
        <f t="shared" si="221"/>
        <v/>
      </c>
      <c r="V431" s="49" t="str">
        <f t="shared" si="203"/>
        <v/>
      </c>
      <c r="W431" s="55" t="str">
        <f t="shared" si="222"/>
        <v/>
      </c>
      <c r="X431" s="55" t="str">
        <f t="shared" si="223"/>
        <v/>
      </c>
      <c r="Y431" s="49" t="str">
        <f t="shared" si="204"/>
        <v/>
      </c>
      <c r="Z431" s="53"/>
      <c r="AA431" s="50" t="str">
        <f t="shared" si="205"/>
        <v/>
      </c>
      <c r="AB431" s="50" t="str">
        <f t="shared" si="206"/>
        <v/>
      </c>
      <c r="AC431" s="51" t="str">
        <f t="shared" si="207"/>
        <v/>
      </c>
      <c r="AD431" s="50" t="str">
        <f t="shared" si="208"/>
        <v/>
      </c>
      <c r="AE431" s="50" t="str">
        <f t="shared" si="209"/>
        <v/>
      </c>
      <c r="AF431" s="51" t="str">
        <f t="shared" si="210"/>
        <v/>
      </c>
      <c r="AG431" s="53"/>
      <c r="AH431" s="50" t="str">
        <f t="shared" si="211"/>
        <v/>
      </c>
      <c r="AI431" s="50" t="str">
        <f t="shared" si="212"/>
        <v/>
      </c>
      <c r="AJ431" s="53"/>
      <c r="AK431" s="50" t="str">
        <f t="shared" si="213"/>
        <v/>
      </c>
      <c r="AL431" s="50" t="str">
        <f t="shared" si="214"/>
        <v/>
      </c>
      <c r="AM431" s="50" t="str">
        <f t="shared" si="215"/>
        <v/>
      </c>
      <c r="AN431" s="50" t="str">
        <f t="shared" si="216"/>
        <v/>
      </c>
      <c r="AO431" s="50" t="str">
        <f t="shared" si="217"/>
        <v/>
      </c>
      <c r="AP431" s="50" t="str">
        <f t="shared" si="218"/>
        <v/>
      </c>
      <c r="AQ431" s="53"/>
      <c r="AR431" s="55" t="s">
        <v>15</v>
      </c>
      <c r="AS431" s="55"/>
      <c r="AT431" s="55"/>
      <c r="AU431" s="55"/>
      <c r="AV431" s="55"/>
      <c r="AW431" s="55"/>
      <c r="AX431" s="55"/>
    </row>
    <row r="432" spans="1:50" x14ac:dyDescent="0.25">
      <c r="A432" s="52">
        <f t="shared" si="192"/>
        <v>419</v>
      </c>
      <c r="B432" s="52" t="str">
        <f t="shared" si="219"/>
        <v/>
      </c>
      <c r="C432" s="8" t="str">
        <f t="shared" si="195"/>
        <v/>
      </c>
      <c r="D432" s="8" t="str">
        <f t="shared" si="196"/>
        <v/>
      </c>
      <c r="E432" s="53"/>
      <c r="F432" s="8" t="str">
        <f t="shared" si="197"/>
        <v/>
      </c>
      <c r="G432" s="8" t="str">
        <f t="shared" si="198"/>
        <v/>
      </c>
      <c r="H432" s="46" t="str">
        <f t="shared" si="193"/>
        <v/>
      </c>
      <c r="I432" s="47" t="str">
        <f t="shared" si="199"/>
        <v/>
      </c>
      <c r="J432" s="47" t="str">
        <f t="shared" si="200"/>
        <v/>
      </c>
      <c r="K432" s="46" t="str">
        <f t="shared" si="194"/>
        <v/>
      </c>
      <c r="L432" s="53"/>
      <c r="M432" s="54" t="str">
        <f>IF(A432&lt;=$B$5,IF(SUM($F$13:F431)&gt;0,SUMPRODUCT(((A432-$F$13:F431)^-$B$9)*($F$13:F431&gt;0)),0),"")</f>
        <v/>
      </c>
      <c r="N432" s="54" t="str">
        <f>IF(A432&lt;=$B$5,IF(SUM($G$13:G431)&gt;0,SUMPRODUCT(((A432-$G$13:G431)^-$B$9)*($G$13:G431&gt;0)),0),"")</f>
        <v/>
      </c>
      <c r="O432" s="49" t="str">
        <f t="shared" si="201"/>
        <v/>
      </c>
      <c r="P432" s="54" t="str">
        <f>IF(A432&lt;=$B$5,IF(SUM($I$13:I431)&lt;&gt;0,SUMPRODUCT(((A432-$I$13:I431)^-$B$9)*($I$13:I431&gt;0)),0),"")</f>
        <v/>
      </c>
      <c r="Q432" s="54" t="str">
        <f>IF(A432&lt;=$B$5,IF(SUM($J$13:J431)&gt;0,SUMPRODUCT(((A432-$J$13:J431)^-$B$9)*($J$13:J431&gt;0)),0),"")</f>
        <v/>
      </c>
      <c r="R432" s="49" t="str">
        <f t="shared" si="202"/>
        <v/>
      </c>
      <c r="S432" s="53"/>
      <c r="T432" s="54" t="str">
        <f t="shared" si="220"/>
        <v/>
      </c>
      <c r="U432" s="55" t="str">
        <f t="shared" si="221"/>
        <v/>
      </c>
      <c r="V432" s="49" t="str">
        <f t="shared" si="203"/>
        <v/>
      </c>
      <c r="W432" s="55" t="str">
        <f t="shared" si="222"/>
        <v/>
      </c>
      <c r="X432" s="55" t="str">
        <f t="shared" si="223"/>
        <v/>
      </c>
      <c r="Y432" s="49" t="str">
        <f t="shared" si="204"/>
        <v/>
      </c>
      <c r="Z432" s="53"/>
      <c r="AA432" s="50" t="str">
        <f t="shared" si="205"/>
        <v/>
      </c>
      <c r="AB432" s="50" t="str">
        <f t="shared" si="206"/>
        <v/>
      </c>
      <c r="AC432" s="51" t="str">
        <f t="shared" si="207"/>
        <v/>
      </c>
      <c r="AD432" s="50" t="str">
        <f t="shared" si="208"/>
        <v/>
      </c>
      <c r="AE432" s="50" t="str">
        <f t="shared" si="209"/>
        <v/>
      </c>
      <c r="AF432" s="51" t="str">
        <f t="shared" si="210"/>
        <v/>
      </c>
      <c r="AG432" s="53"/>
      <c r="AH432" s="50" t="str">
        <f t="shared" si="211"/>
        <v/>
      </c>
      <c r="AI432" s="50" t="str">
        <f t="shared" si="212"/>
        <v/>
      </c>
      <c r="AJ432" s="53"/>
      <c r="AK432" s="50" t="str">
        <f t="shared" si="213"/>
        <v/>
      </c>
      <c r="AL432" s="50" t="str">
        <f t="shared" si="214"/>
        <v/>
      </c>
      <c r="AM432" s="50" t="str">
        <f t="shared" si="215"/>
        <v/>
      </c>
      <c r="AN432" s="50" t="str">
        <f t="shared" si="216"/>
        <v/>
      </c>
      <c r="AO432" s="50" t="str">
        <f t="shared" si="217"/>
        <v/>
      </c>
      <c r="AP432" s="50" t="str">
        <f t="shared" si="218"/>
        <v/>
      </c>
      <c r="AQ432" s="53"/>
      <c r="AR432" s="55" t="s">
        <v>15</v>
      </c>
      <c r="AS432" s="55"/>
      <c r="AT432" s="55"/>
      <c r="AU432" s="55"/>
      <c r="AV432" s="55"/>
      <c r="AW432" s="55"/>
      <c r="AX432" s="55"/>
    </row>
    <row r="433" spans="1:50" x14ac:dyDescent="0.25">
      <c r="A433" s="52">
        <f t="shared" si="192"/>
        <v>420</v>
      </c>
      <c r="B433" s="52" t="str">
        <f t="shared" si="219"/>
        <v/>
      </c>
      <c r="C433" s="8" t="str">
        <f t="shared" si="195"/>
        <v/>
      </c>
      <c r="D433" s="8" t="str">
        <f t="shared" si="196"/>
        <v/>
      </c>
      <c r="E433" s="53"/>
      <c r="F433" s="8" t="str">
        <f t="shared" si="197"/>
        <v/>
      </c>
      <c r="G433" s="8" t="str">
        <f t="shared" si="198"/>
        <v/>
      </c>
      <c r="H433" s="46" t="str">
        <f t="shared" si="193"/>
        <v/>
      </c>
      <c r="I433" s="47" t="str">
        <f t="shared" si="199"/>
        <v/>
      </c>
      <c r="J433" s="47" t="str">
        <f t="shared" si="200"/>
        <v/>
      </c>
      <c r="K433" s="46" t="str">
        <f t="shared" si="194"/>
        <v/>
      </c>
      <c r="L433" s="53"/>
      <c r="M433" s="54" t="str">
        <f>IF(A433&lt;=$B$5,IF(SUM($F$13:F432)&gt;0,SUMPRODUCT(((A433-$F$13:F432)^-$B$9)*($F$13:F432&gt;0)),0),"")</f>
        <v/>
      </c>
      <c r="N433" s="54" t="str">
        <f>IF(A433&lt;=$B$5,IF(SUM($G$13:G432)&gt;0,SUMPRODUCT(((A433-$G$13:G432)^-$B$9)*($G$13:G432&gt;0)),0),"")</f>
        <v/>
      </c>
      <c r="O433" s="49" t="str">
        <f t="shared" si="201"/>
        <v/>
      </c>
      <c r="P433" s="54" t="str">
        <f>IF(A433&lt;=$B$5,IF(SUM($I$13:I432)&lt;&gt;0,SUMPRODUCT(((A433-$I$13:I432)^-$B$9)*($I$13:I432&gt;0)),0),"")</f>
        <v/>
      </c>
      <c r="Q433" s="54" t="str">
        <f>IF(A433&lt;=$B$5,IF(SUM($J$13:J432)&gt;0,SUMPRODUCT(((A433-$J$13:J432)^-$B$9)*($J$13:J432&gt;0)),0),"")</f>
        <v/>
      </c>
      <c r="R433" s="49" t="str">
        <f t="shared" si="202"/>
        <v/>
      </c>
      <c r="S433" s="53"/>
      <c r="T433" s="54" t="str">
        <f t="shared" si="220"/>
        <v/>
      </c>
      <c r="U433" s="55" t="str">
        <f t="shared" si="221"/>
        <v/>
      </c>
      <c r="V433" s="49" t="str">
        <f t="shared" si="203"/>
        <v/>
      </c>
      <c r="W433" s="55" t="str">
        <f t="shared" si="222"/>
        <v/>
      </c>
      <c r="X433" s="55" t="str">
        <f t="shared" si="223"/>
        <v/>
      </c>
      <c r="Y433" s="49" t="str">
        <f t="shared" si="204"/>
        <v/>
      </c>
      <c r="Z433" s="53"/>
      <c r="AA433" s="50" t="str">
        <f t="shared" si="205"/>
        <v/>
      </c>
      <c r="AB433" s="50" t="str">
        <f t="shared" si="206"/>
        <v/>
      </c>
      <c r="AC433" s="51" t="str">
        <f t="shared" si="207"/>
        <v/>
      </c>
      <c r="AD433" s="50" t="str">
        <f t="shared" si="208"/>
        <v/>
      </c>
      <c r="AE433" s="50" t="str">
        <f t="shared" si="209"/>
        <v/>
      </c>
      <c r="AF433" s="51" t="str">
        <f t="shared" si="210"/>
        <v/>
      </c>
      <c r="AG433" s="53"/>
      <c r="AH433" s="50" t="str">
        <f t="shared" si="211"/>
        <v/>
      </c>
      <c r="AI433" s="50" t="str">
        <f t="shared" si="212"/>
        <v/>
      </c>
      <c r="AJ433" s="53"/>
      <c r="AK433" s="50" t="str">
        <f t="shared" si="213"/>
        <v/>
      </c>
      <c r="AL433" s="50" t="str">
        <f t="shared" si="214"/>
        <v/>
      </c>
      <c r="AM433" s="50" t="str">
        <f t="shared" si="215"/>
        <v/>
      </c>
      <c r="AN433" s="50" t="str">
        <f t="shared" si="216"/>
        <v/>
      </c>
      <c r="AO433" s="50" t="str">
        <f t="shared" si="217"/>
        <v/>
      </c>
      <c r="AP433" s="50" t="str">
        <f t="shared" si="218"/>
        <v/>
      </c>
      <c r="AQ433" s="53"/>
      <c r="AR433" s="55" t="s">
        <v>15</v>
      </c>
      <c r="AS433" s="55"/>
      <c r="AT433" s="55"/>
      <c r="AU433" s="55"/>
      <c r="AV433" s="55"/>
      <c r="AW433" s="55"/>
      <c r="AX433" s="55"/>
    </row>
    <row r="434" spans="1:50" x14ac:dyDescent="0.25">
      <c r="A434" s="52">
        <f t="shared" si="192"/>
        <v>421</v>
      </c>
      <c r="B434" s="52" t="str">
        <f t="shared" si="219"/>
        <v/>
      </c>
      <c r="C434" s="8" t="str">
        <f t="shared" si="195"/>
        <v/>
      </c>
      <c r="D434" s="8" t="str">
        <f t="shared" si="196"/>
        <v/>
      </c>
      <c r="E434" s="53"/>
      <c r="F434" s="8" t="str">
        <f t="shared" si="197"/>
        <v/>
      </c>
      <c r="G434" s="8" t="str">
        <f t="shared" si="198"/>
        <v/>
      </c>
      <c r="H434" s="46" t="str">
        <f t="shared" si="193"/>
        <v/>
      </c>
      <c r="I434" s="47" t="str">
        <f t="shared" si="199"/>
        <v/>
      </c>
      <c r="J434" s="47" t="str">
        <f t="shared" si="200"/>
        <v/>
      </c>
      <c r="K434" s="46" t="str">
        <f t="shared" si="194"/>
        <v/>
      </c>
      <c r="L434" s="53"/>
      <c r="M434" s="54" t="str">
        <f>IF(A434&lt;=$B$5,IF(SUM($F$13:F433)&gt;0,SUMPRODUCT(((A434-$F$13:F433)^-$B$9)*($F$13:F433&gt;0)),0),"")</f>
        <v/>
      </c>
      <c r="N434" s="54" t="str">
        <f>IF(A434&lt;=$B$5,IF(SUM($G$13:G433)&gt;0,SUMPRODUCT(((A434-$G$13:G433)^-$B$9)*($G$13:G433&gt;0)),0),"")</f>
        <v/>
      </c>
      <c r="O434" s="49" t="str">
        <f t="shared" si="201"/>
        <v/>
      </c>
      <c r="P434" s="54" t="str">
        <f>IF(A434&lt;=$B$5,IF(SUM($I$13:I433)&lt;&gt;0,SUMPRODUCT(((A434-$I$13:I433)^-$B$9)*($I$13:I433&gt;0)),0),"")</f>
        <v/>
      </c>
      <c r="Q434" s="54" t="str">
        <f>IF(A434&lt;=$B$5,IF(SUM($J$13:J433)&gt;0,SUMPRODUCT(((A434-$J$13:J433)^-$B$9)*($J$13:J433&gt;0)),0),"")</f>
        <v/>
      </c>
      <c r="R434" s="49" t="str">
        <f t="shared" si="202"/>
        <v/>
      </c>
      <c r="S434" s="53"/>
      <c r="T434" s="54" t="str">
        <f t="shared" si="220"/>
        <v/>
      </c>
      <c r="U434" s="55" t="str">
        <f t="shared" si="221"/>
        <v/>
      </c>
      <c r="V434" s="49" t="str">
        <f t="shared" si="203"/>
        <v/>
      </c>
      <c r="W434" s="55" t="str">
        <f t="shared" si="222"/>
        <v/>
      </c>
      <c r="X434" s="55" t="str">
        <f t="shared" si="223"/>
        <v/>
      </c>
      <c r="Y434" s="49" t="str">
        <f t="shared" si="204"/>
        <v/>
      </c>
      <c r="Z434" s="53"/>
      <c r="AA434" s="50" t="str">
        <f t="shared" si="205"/>
        <v/>
      </c>
      <c r="AB434" s="50" t="str">
        <f t="shared" si="206"/>
        <v/>
      </c>
      <c r="AC434" s="51" t="str">
        <f t="shared" si="207"/>
        <v/>
      </c>
      <c r="AD434" s="50" t="str">
        <f t="shared" si="208"/>
        <v/>
      </c>
      <c r="AE434" s="50" t="str">
        <f t="shared" si="209"/>
        <v/>
      </c>
      <c r="AF434" s="51" t="str">
        <f t="shared" si="210"/>
        <v/>
      </c>
      <c r="AG434" s="53"/>
      <c r="AH434" s="50" t="str">
        <f t="shared" si="211"/>
        <v/>
      </c>
      <c r="AI434" s="50" t="str">
        <f t="shared" si="212"/>
        <v/>
      </c>
      <c r="AJ434" s="53"/>
      <c r="AK434" s="50" t="str">
        <f t="shared" si="213"/>
        <v/>
      </c>
      <c r="AL434" s="50" t="str">
        <f t="shared" si="214"/>
        <v/>
      </c>
      <c r="AM434" s="50" t="str">
        <f t="shared" si="215"/>
        <v/>
      </c>
      <c r="AN434" s="50" t="str">
        <f t="shared" si="216"/>
        <v/>
      </c>
      <c r="AO434" s="50" t="str">
        <f t="shared" si="217"/>
        <v/>
      </c>
      <c r="AP434" s="50" t="str">
        <f t="shared" si="218"/>
        <v/>
      </c>
      <c r="AQ434" s="53"/>
      <c r="AR434" s="55" t="s">
        <v>15</v>
      </c>
      <c r="AS434" s="55"/>
      <c r="AT434" s="55"/>
      <c r="AU434" s="55"/>
      <c r="AV434" s="55"/>
      <c r="AW434" s="55"/>
      <c r="AX434" s="55"/>
    </row>
    <row r="435" spans="1:50" x14ac:dyDescent="0.25">
      <c r="A435" s="52">
        <f t="shared" si="192"/>
        <v>422</v>
      </c>
      <c r="B435" s="52" t="str">
        <f t="shared" si="219"/>
        <v/>
      </c>
      <c r="C435" s="8" t="str">
        <f t="shared" si="195"/>
        <v/>
      </c>
      <c r="D435" s="8" t="str">
        <f t="shared" si="196"/>
        <v/>
      </c>
      <c r="E435" s="53"/>
      <c r="F435" s="8" t="str">
        <f t="shared" si="197"/>
        <v/>
      </c>
      <c r="G435" s="8" t="str">
        <f t="shared" si="198"/>
        <v/>
      </c>
      <c r="H435" s="46" t="str">
        <f t="shared" si="193"/>
        <v/>
      </c>
      <c r="I435" s="47" t="str">
        <f t="shared" si="199"/>
        <v/>
      </c>
      <c r="J435" s="47" t="str">
        <f t="shared" si="200"/>
        <v/>
      </c>
      <c r="K435" s="46" t="str">
        <f t="shared" si="194"/>
        <v/>
      </c>
      <c r="L435" s="53"/>
      <c r="M435" s="54" t="str">
        <f>IF(A435&lt;=$B$5,IF(SUM($F$13:F434)&gt;0,SUMPRODUCT(((A435-$F$13:F434)^-$B$9)*($F$13:F434&gt;0)),0),"")</f>
        <v/>
      </c>
      <c r="N435" s="54" t="str">
        <f>IF(A435&lt;=$B$5,IF(SUM($G$13:G434)&gt;0,SUMPRODUCT(((A435-$G$13:G434)^-$B$9)*($G$13:G434&gt;0)),0),"")</f>
        <v/>
      </c>
      <c r="O435" s="49" t="str">
        <f t="shared" si="201"/>
        <v/>
      </c>
      <c r="P435" s="54" t="str">
        <f>IF(A435&lt;=$B$5,IF(SUM($I$13:I434)&lt;&gt;0,SUMPRODUCT(((A435-$I$13:I434)^-$B$9)*($I$13:I434&gt;0)),0),"")</f>
        <v/>
      </c>
      <c r="Q435" s="54" t="str">
        <f>IF(A435&lt;=$B$5,IF(SUM($J$13:J434)&gt;0,SUMPRODUCT(((A435-$J$13:J434)^-$B$9)*($J$13:J434&gt;0)),0),"")</f>
        <v/>
      </c>
      <c r="R435" s="49" t="str">
        <f t="shared" si="202"/>
        <v/>
      </c>
      <c r="S435" s="53"/>
      <c r="T435" s="54" t="str">
        <f t="shared" si="220"/>
        <v/>
      </c>
      <c r="U435" s="55" t="str">
        <f t="shared" si="221"/>
        <v/>
      </c>
      <c r="V435" s="49" t="str">
        <f t="shared" si="203"/>
        <v/>
      </c>
      <c r="W435" s="55" t="str">
        <f t="shared" si="222"/>
        <v/>
      </c>
      <c r="X435" s="55" t="str">
        <f t="shared" si="223"/>
        <v/>
      </c>
      <c r="Y435" s="49" t="str">
        <f t="shared" si="204"/>
        <v/>
      </c>
      <c r="Z435" s="53"/>
      <c r="AA435" s="50" t="str">
        <f t="shared" si="205"/>
        <v/>
      </c>
      <c r="AB435" s="50" t="str">
        <f t="shared" si="206"/>
        <v/>
      </c>
      <c r="AC435" s="51" t="str">
        <f t="shared" si="207"/>
        <v/>
      </c>
      <c r="AD435" s="50" t="str">
        <f t="shared" si="208"/>
        <v/>
      </c>
      <c r="AE435" s="50" t="str">
        <f t="shared" si="209"/>
        <v/>
      </c>
      <c r="AF435" s="51" t="str">
        <f t="shared" si="210"/>
        <v/>
      </c>
      <c r="AG435" s="53"/>
      <c r="AH435" s="50" t="str">
        <f t="shared" si="211"/>
        <v/>
      </c>
      <c r="AI435" s="50" t="str">
        <f t="shared" si="212"/>
        <v/>
      </c>
      <c r="AJ435" s="53"/>
      <c r="AK435" s="50" t="str">
        <f t="shared" si="213"/>
        <v/>
      </c>
      <c r="AL435" s="50" t="str">
        <f t="shared" si="214"/>
        <v/>
      </c>
      <c r="AM435" s="50" t="str">
        <f t="shared" si="215"/>
        <v/>
      </c>
      <c r="AN435" s="50" t="str">
        <f t="shared" si="216"/>
        <v/>
      </c>
      <c r="AO435" s="50" t="str">
        <f t="shared" si="217"/>
        <v/>
      </c>
      <c r="AP435" s="50" t="str">
        <f t="shared" si="218"/>
        <v/>
      </c>
      <c r="AQ435" s="53"/>
      <c r="AR435" s="55" t="s">
        <v>15</v>
      </c>
      <c r="AS435" s="55"/>
      <c r="AT435" s="55"/>
      <c r="AU435" s="55"/>
      <c r="AV435" s="55"/>
      <c r="AW435" s="55"/>
      <c r="AX435" s="55"/>
    </row>
    <row r="436" spans="1:50" x14ac:dyDescent="0.25">
      <c r="A436" s="52">
        <f t="shared" ref="A436:A499" si="224">1+A435</f>
        <v>423</v>
      </c>
      <c r="B436" s="52" t="str">
        <f t="shared" si="219"/>
        <v/>
      </c>
      <c r="C436" s="8" t="str">
        <f t="shared" si="195"/>
        <v/>
      </c>
      <c r="D436" s="8" t="str">
        <f t="shared" si="196"/>
        <v/>
      </c>
      <c r="E436" s="53"/>
      <c r="F436" s="8" t="str">
        <f t="shared" si="197"/>
        <v/>
      </c>
      <c r="G436" s="8" t="str">
        <f t="shared" si="198"/>
        <v/>
      </c>
      <c r="H436" s="46" t="str">
        <f t="shared" si="193"/>
        <v/>
      </c>
      <c r="I436" s="47" t="str">
        <f t="shared" si="199"/>
        <v/>
      </c>
      <c r="J436" s="47" t="str">
        <f t="shared" si="200"/>
        <v/>
      </c>
      <c r="K436" s="46" t="str">
        <f t="shared" si="194"/>
        <v/>
      </c>
      <c r="L436" s="53"/>
      <c r="M436" s="54" t="str">
        <f>IF(A436&lt;=$B$5,IF(SUM($F$13:F435)&gt;0,SUMPRODUCT(((A436-$F$13:F435)^-$B$9)*($F$13:F435&gt;0)),0),"")</f>
        <v/>
      </c>
      <c r="N436" s="54" t="str">
        <f>IF(A436&lt;=$B$5,IF(SUM($G$13:G435)&gt;0,SUMPRODUCT(((A436-$G$13:G435)^-$B$9)*($G$13:G435&gt;0)),0),"")</f>
        <v/>
      </c>
      <c r="O436" s="49" t="str">
        <f t="shared" si="201"/>
        <v/>
      </c>
      <c r="P436" s="54" t="str">
        <f>IF(A436&lt;=$B$5,IF(SUM($I$13:I435)&lt;&gt;0,SUMPRODUCT(((A436-$I$13:I435)^-$B$9)*($I$13:I435&gt;0)),0),"")</f>
        <v/>
      </c>
      <c r="Q436" s="54" t="str">
        <f>IF(A436&lt;=$B$5,IF(SUM($J$13:J435)&gt;0,SUMPRODUCT(((A436-$J$13:J435)^-$B$9)*($J$13:J435&gt;0)),0),"")</f>
        <v/>
      </c>
      <c r="R436" s="49" t="str">
        <f t="shared" si="202"/>
        <v/>
      </c>
      <c r="S436" s="53"/>
      <c r="T436" s="54" t="str">
        <f t="shared" si="220"/>
        <v/>
      </c>
      <c r="U436" s="55" t="str">
        <f t="shared" si="221"/>
        <v/>
      </c>
      <c r="V436" s="49" t="str">
        <f t="shared" si="203"/>
        <v/>
      </c>
      <c r="W436" s="55" t="str">
        <f t="shared" si="222"/>
        <v/>
      </c>
      <c r="X436" s="55" t="str">
        <f t="shared" si="223"/>
        <v/>
      </c>
      <c r="Y436" s="49" t="str">
        <f t="shared" si="204"/>
        <v/>
      </c>
      <c r="Z436" s="53"/>
      <c r="AA436" s="50" t="str">
        <f t="shared" si="205"/>
        <v/>
      </c>
      <c r="AB436" s="50" t="str">
        <f t="shared" si="206"/>
        <v/>
      </c>
      <c r="AC436" s="51" t="str">
        <f t="shared" si="207"/>
        <v/>
      </c>
      <c r="AD436" s="50" t="str">
        <f t="shared" si="208"/>
        <v/>
      </c>
      <c r="AE436" s="50" t="str">
        <f t="shared" si="209"/>
        <v/>
      </c>
      <c r="AF436" s="51" t="str">
        <f t="shared" si="210"/>
        <v/>
      </c>
      <c r="AG436" s="53"/>
      <c r="AH436" s="50" t="str">
        <f t="shared" si="211"/>
        <v/>
      </c>
      <c r="AI436" s="50" t="str">
        <f t="shared" si="212"/>
        <v/>
      </c>
      <c r="AJ436" s="53"/>
      <c r="AK436" s="50" t="str">
        <f t="shared" si="213"/>
        <v/>
      </c>
      <c r="AL436" s="50" t="str">
        <f t="shared" si="214"/>
        <v/>
      </c>
      <c r="AM436" s="50" t="str">
        <f t="shared" si="215"/>
        <v/>
      </c>
      <c r="AN436" s="50" t="str">
        <f t="shared" si="216"/>
        <v/>
      </c>
      <c r="AO436" s="50" t="str">
        <f t="shared" si="217"/>
        <v/>
      </c>
      <c r="AP436" s="50" t="str">
        <f t="shared" si="218"/>
        <v/>
      </c>
      <c r="AQ436" s="53"/>
      <c r="AR436" s="55" t="s">
        <v>15</v>
      </c>
      <c r="AS436" s="55"/>
      <c r="AT436" s="55"/>
      <c r="AU436" s="55"/>
      <c r="AV436" s="55"/>
      <c r="AW436" s="55"/>
      <c r="AX436" s="55"/>
    </row>
    <row r="437" spans="1:50" x14ac:dyDescent="0.25">
      <c r="A437" s="52">
        <f t="shared" si="224"/>
        <v>424</v>
      </c>
      <c r="B437" s="52" t="str">
        <f t="shared" si="219"/>
        <v/>
      </c>
      <c r="C437" s="8" t="str">
        <f t="shared" si="195"/>
        <v/>
      </c>
      <c r="D437" s="8" t="str">
        <f t="shared" si="196"/>
        <v/>
      </c>
      <c r="E437" s="53"/>
      <c r="F437" s="8" t="str">
        <f t="shared" si="197"/>
        <v/>
      </c>
      <c r="G437" s="8" t="str">
        <f t="shared" si="198"/>
        <v/>
      </c>
      <c r="H437" s="46" t="str">
        <f t="shared" si="193"/>
        <v/>
      </c>
      <c r="I437" s="47" t="str">
        <f t="shared" si="199"/>
        <v/>
      </c>
      <c r="J437" s="47" t="str">
        <f t="shared" si="200"/>
        <v/>
      </c>
      <c r="K437" s="46" t="str">
        <f t="shared" si="194"/>
        <v/>
      </c>
      <c r="L437" s="53"/>
      <c r="M437" s="54" t="str">
        <f>IF(A437&lt;=$B$5,IF(SUM($F$13:F436)&gt;0,SUMPRODUCT(((A437-$F$13:F436)^-$B$9)*($F$13:F436&gt;0)),0),"")</f>
        <v/>
      </c>
      <c r="N437" s="54" t="str">
        <f>IF(A437&lt;=$B$5,IF(SUM($G$13:G436)&gt;0,SUMPRODUCT(((A437-$G$13:G436)^-$B$9)*($G$13:G436&gt;0)),0),"")</f>
        <v/>
      </c>
      <c r="O437" s="49" t="str">
        <f t="shared" si="201"/>
        <v/>
      </c>
      <c r="P437" s="54" t="str">
        <f>IF(A437&lt;=$B$5,IF(SUM($I$13:I436)&lt;&gt;0,SUMPRODUCT(((A437-$I$13:I436)^-$B$9)*($I$13:I436&gt;0)),0),"")</f>
        <v/>
      </c>
      <c r="Q437" s="54" t="str">
        <f>IF(A437&lt;=$B$5,IF(SUM($J$13:J436)&gt;0,SUMPRODUCT(((A437-$J$13:J436)^-$B$9)*($J$13:J436&gt;0)),0),"")</f>
        <v/>
      </c>
      <c r="R437" s="49" t="str">
        <f t="shared" si="202"/>
        <v/>
      </c>
      <c r="S437" s="53"/>
      <c r="T437" s="54" t="str">
        <f t="shared" si="220"/>
        <v/>
      </c>
      <c r="U437" s="55" t="str">
        <f t="shared" si="221"/>
        <v/>
      </c>
      <c r="V437" s="49" t="str">
        <f t="shared" si="203"/>
        <v/>
      </c>
      <c r="W437" s="55" t="str">
        <f t="shared" si="222"/>
        <v/>
      </c>
      <c r="X437" s="55" t="str">
        <f t="shared" si="223"/>
        <v/>
      </c>
      <c r="Y437" s="49" t="str">
        <f t="shared" si="204"/>
        <v/>
      </c>
      <c r="Z437" s="53"/>
      <c r="AA437" s="50" t="str">
        <f t="shared" si="205"/>
        <v/>
      </c>
      <c r="AB437" s="50" t="str">
        <f t="shared" si="206"/>
        <v/>
      </c>
      <c r="AC437" s="51" t="str">
        <f t="shared" si="207"/>
        <v/>
      </c>
      <c r="AD437" s="50" t="str">
        <f t="shared" si="208"/>
        <v/>
      </c>
      <c r="AE437" s="50" t="str">
        <f t="shared" si="209"/>
        <v/>
      </c>
      <c r="AF437" s="51" t="str">
        <f t="shared" si="210"/>
        <v/>
      </c>
      <c r="AG437" s="53"/>
      <c r="AH437" s="50" t="str">
        <f t="shared" si="211"/>
        <v/>
      </c>
      <c r="AI437" s="50" t="str">
        <f t="shared" si="212"/>
        <v/>
      </c>
      <c r="AJ437" s="53"/>
      <c r="AK437" s="50" t="str">
        <f t="shared" si="213"/>
        <v/>
      </c>
      <c r="AL437" s="50" t="str">
        <f t="shared" si="214"/>
        <v/>
      </c>
      <c r="AM437" s="50" t="str">
        <f t="shared" si="215"/>
        <v/>
      </c>
      <c r="AN437" s="50" t="str">
        <f t="shared" si="216"/>
        <v/>
      </c>
      <c r="AO437" s="50" t="str">
        <f t="shared" si="217"/>
        <v/>
      </c>
      <c r="AP437" s="50" t="str">
        <f t="shared" si="218"/>
        <v/>
      </c>
      <c r="AQ437" s="53"/>
      <c r="AR437" s="55" t="s">
        <v>15</v>
      </c>
      <c r="AS437" s="55"/>
      <c r="AT437" s="55"/>
      <c r="AU437" s="55"/>
      <c r="AV437" s="55"/>
      <c r="AW437" s="55"/>
      <c r="AX437" s="55"/>
    </row>
    <row r="438" spans="1:50" x14ac:dyDescent="0.25">
      <c r="A438" s="52">
        <f t="shared" si="224"/>
        <v>425</v>
      </c>
      <c r="B438" s="52" t="str">
        <f t="shared" si="219"/>
        <v/>
      </c>
      <c r="C438" s="8" t="str">
        <f t="shared" si="195"/>
        <v/>
      </c>
      <c r="D438" s="8" t="str">
        <f t="shared" si="196"/>
        <v/>
      </c>
      <c r="E438" s="53"/>
      <c r="F438" s="8" t="str">
        <f t="shared" si="197"/>
        <v/>
      </c>
      <c r="G438" s="8" t="str">
        <f t="shared" si="198"/>
        <v/>
      </c>
      <c r="H438" s="46" t="str">
        <f t="shared" si="193"/>
        <v/>
      </c>
      <c r="I438" s="47" t="str">
        <f t="shared" si="199"/>
        <v/>
      </c>
      <c r="J438" s="47" t="str">
        <f t="shared" si="200"/>
        <v/>
      </c>
      <c r="K438" s="46" t="str">
        <f t="shared" si="194"/>
        <v/>
      </c>
      <c r="L438" s="53"/>
      <c r="M438" s="54" t="str">
        <f>IF(A438&lt;=$B$5,IF(SUM($F$13:F437)&gt;0,SUMPRODUCT(((A438-$F$13:F437)^-$B$9)*($F$13:F437&gt;0)),0),"")</f>
        <v/>
      </c>
      <c r="N438" s="54" t="str">
        <f>IF(A438&lt;=$B$5,IF(SUM($G$13:G437)&gt;0,SUMPRODUCT(((A438-$G$13:G437)^-$B$9)*($G$13:G437&gt;0)),0),"")</f>
        <v/>
      </c>
      <c r="O438" s="49" t="str">
        <f t="shared" si="201"/>
        <v/>
      </c>
      <c r="P438" s="54" t="str">
        <f>IF(A438&lt;=$B$5,IF(SUM($I$13:I437)&lt;&gt;0,SUMPRODUCT(((A438-$I$13:I437)^-$B$9)*($I$13:I437&gt;0)),0),"")</f>
        <v/>
      </c>
      <c r="Q438" s="54" t="str">
        <f>IF(A438&lt;=$B$5,IF(SUM($J$13:J437)&gt;0,SUMPRODUCT(((A438-$J$13:J437)^-$B$9)*($J$13:J437&gt;0)),0),"")</f>
        <v/>
      </c>
      <c r="R438" s="49" t="str">
        <f t="shared" si="202"/>
        <v/>
      </c>
      <c r="S438" s="53"/>
      <c r="T438" s="54" t="str">
        <f t="shared" si="220"/>
        <v/>
      </c>
      <c r="U438" s="55" t="str">
        <f t="shared" si="221"/>
        <v/>
      </c>
      <c r="V438" s="49" t="str">
        <f t="shared" si="203"/>
        <v/>
      </c>
      <c r="W438" s="55" t="str">
        <f t="shared" si="222"/>
        <v/>
      </c>
      <c r="X438" s="55" t="str">
        <f t="shared" si="223"/>
        <v/>
      </c>
      <c r="Y438" s="49" t="str">
        <f t="shared" si="204"/>
        <v/>
      </c>
      <c r="Z438" s="53"/>
      <c r="AA438" s="50" t="str">
        <f t="shared" si="205"/>
        <v/>
      </c>
      <c r="AB438" s="50" t="str">
        <f t="shared" si="206"/>
        <v/>
      </c>
      <c r="AC438" s="51" t="str">
        <f t="shared" si="207"/>
        <v/>
      </c>
      <c r="AD438" s="50" t="str">
        <f t="shared" si="208"/>
        <v/>
      </c>
      <c r="AE438" s="50" t="str">
        <f t="shared" si="209"/>
        <v/>
      </c>
      <c r="AF438" s="51" t="str">
        <f t="shared" si="210"/>
        <v/>
      </c>
      <c r="AG438" s="53"/>
      <c r="AH438" s="50" t="str">
        <f t="shared" si="211"/>
        <v/>
      </c>
      <c r="AI438" s="50" t="str">
        <f t="shared" si="212"/>
        <v/>
      </c>
      <c r="AJ438" s="53"/>
      <c r="AK438" s="50" t="str">
        <f t="shared" si="213"/>
        <v/>
      </c>
      <c r="AL438" s="50" t="str">
        <f t="shared" si="214"/>
        <v/>
      </c>
      <c r="AM438" s="50" t="str">
        <f t="shared" si="215"/>
        <v/>
      </c>
      <c r="AN438" s="50" t="str">
        <f t="shared" si="216"/>
        <v/>
      </c>
      <c r="AO438" s="50" t="str">
        <f t="shared" si="217"/>
        <v/>
      </c>
      <c r="AP438" s="50" t="str">
        <f t="shared" si="218"/>
        <v/>
      </c>
      <c r="AQ438" s="53"/>
      <c r="AR438" s="55" t="s">
        <v>15</v>
      </c>
      <c r="AS438" s="55"/>
      <c r="AT438" s="55"/>
      <c r="AU438" s="55"/>
      <c r="AV438" s="55"/>
      <c r="AW438" s="55"/>
      <c r="AX438" s="55"/>
    </row>
    <row r="439" spans="1:50" x14ac:dyDescent="0.25">
      <c r="A439" s="52">
        <f t="shared" si="224"/>
        <v>426</v>
      </c>
      <c r="B439" s="52" t="str">
        <f t="shared" si="219"/>
        <v/>
      </c>
      <c r="C439" s="8" t="str">
        <f t="shared" si="195"/>
        <v/>
      </c>
      <c r="D439" s="8" t="str">
        <f t="shared" si="196"/>
        <v/>
      </c>
      <c r="E439" s="53"/>
      <c r="F439" s="8" t="str">
        <f t="shared" si="197"/>
        <v/>
      </c>
      <c r="G439" s="8" t="str">
        <f t="shared" si="198"/>
        <v/>
      </c>
      <c r="H439" s="46" t="str">
        <f t="shared" si="193"/>
        <v/>
      </c>
      <c r="I439" s="47" t="str">
        <f t="shared" si="199"/>
        <v/>
      </c>
      <c r="J439" s="47" t="str">
        <f t="shared" si="200"/>
        <v/>
      </c>
      <c r="K439" s="46" t="str">
        <f t="shared" si="194"/>
        <v/>
      </c>
      <c r="L439" s="53"/>
      <c r="M439" s="54" t="str">
        <f>IF(A439&lt;=$B$5,IF(SUM($F$13:F438)&gt;0,SUMPRODUCT(((A439-$F$13:F438)^-$B$9)*($F$13:F438&gt;0)),0),"")</f>
        <v/>
      </c>
      <c r="N439" s="54" t="str">
        <f>IF(A439&lt;=$B$5,IF(SUM($G$13:G438)&gt;0,SUMPRODUCT(((A439-$G$13:G438)^-$B$9)*($G$13:G438&gt;0)),0),"")</f>
        <v/>
      </c>
      <c r="O439" s="49" t="str">
        <f t="shared" si="201"/>
        <v/>
      </c>
      <c r="P439" s="54" t="str">
        <f>IF(A439&lt;=$B$5,IF(SUM($I$13:I438)&lt;&gt;0,SUMPRODUCT(((A439-$I$13:I438)^-$B$9)*($I$13:I438&gt;0)),0),"")</f>
        <v/>
      </c>
      <c r="Q439" s="54" t="str">
        <f>IF(A439&lt;=$B$5,IF(SUM($J$13:J438)&gt;0,SUMPRODUCT(((A439-$J$13:J438)^-$B$9)*($J$13:J438&gt;0)),0),"")</f>
        <v/>
      </c>
      <c r="R439" s="49" t="str">
        <f t="shared" si="202"/>
        <v/>
      </c>
      <c r="S439" s="53"/>
      <c r="T439" s="54" t="str">
        <f t="shared" si="220"/>
        <v/>
      </c>
      <c r="U439" s="55" t="str">
        <f t="shared" si="221"/>
        <v/>
      </c>
      <c r="V439" s="49" t="str">
        <f t="shared" si="203"/>
        <v/>
      </c>
      <c r="W439" s="55" t="str">
        <f t="shared" si="222"/>
        <v/>
      </c>
      <c r="X439" s="55" t="str">
        <f t="shared" si="223"/>
        <v/>
      </c>
      <c r="Y439" s="49" t="str">
        <f t="shared" si="204"/>
        <v/>
      </c>
      <c r="Z439" s="53"/>
      <c r="AA439" s="50" t="str">
        <f t="shared" si="205"/>
        <v/>
      </c>
      <c r="AB439" s="50" t="str">
        <f t="shared" si="206"/>
        <v/>
      </c>
      <c r="AC439" s="51" t="str">
        <f t="shared" si="207"/>
        <v/>
      </c>
      <c r="AD439" s="50" t="str">
        <f t="shared" si="208"/>
        <v/>
      </c>
      <c r="AE439" s="50" t="str">
        <f t="shared" si="209"/>
        <v/>
      </c>
      <c r="AF439" s="51" t="str">
        <f t="shared" si="210"/>
        <v/>
      </c>
      <c r="AG439" s="53"/>
      <c r="AH439" s="50" t="str">
        <f t="shared" si="211"/>
        <v/>
      </c>
      <c r="AI439" s="50" t="str">
        <f t="shared" si="212"/>
        <v/>
      </c>
      <c r="AJ439" s="53"/>
      <c r="AK439" s="50" t="str">
        <f t="shared" si="213"/>
        <v/>
      </c>
      <c r="AL439" s="50" t="str">
        <f t="shared" si="214"/>
        <v/>
      </c>
      <c r="AM439" s="50" t="str">
        <f t="shared" si="215"/>
        <v/>
      </c>
      <c r="AN439" s="50" t="str">
        <f t="shared" si="216"/>
        <v/>
      </c>
      <c r="AO439" s="50" t="str">
        <f t="shared" si="217"/>
        <v/>
      </c>
      <c r="AP439" s="50" t="str">
        <f t="shared" si="218"/>
        <v/>
      </c>
      <c r="AQ439" s="53"/>
      <c r="AR439" s="55" t="s">
        <v>15</v>
      </c>
      <c r="AS439" s="55"/>
      <c r="AT439" s="55"/>
      <c r="AU439" s="55"/>
      <c r="AV439" s="55"/>
      <c r="AW439" s="55"/>
      <c r="AX439" s="55"/>
    </row>
    <row r="440" spans="1:50" x14ac:dyDescent="0.25">
      <c r="A440" s="52">
        <f t="shared" si="224"/>
        <v>427</v>
      </c>
      <c r="B440" s="52" t="str">
        <f t="shared" si="219"/>
        <v/>
      </c>
      <c r="C440" s="8" t="str">
        <f t="shared" si="195"/>
        <v/>
      </c>
      <c r="D440" s="8" t="str">
        <f t="shared" si="196"/>
        <v/>
      </c>
      <c r="E440" s="53"/>
      <c r="F440" s="8" t="str">
        <f t="shared" si="197"/>
        <v/>
      </c>
      <c r="G440" s="8" t="str">
        <f t="shared" si="198"/>
        <v/>
      </c>
      <c r="H440" s="46" t="str">
        <f t="shared" si="193"/>
        <v/>
      </c>
      <c r="I440" s="47" t="str">
        <f t="shared" si="199"/>
        <v/>
      </c>
      <c r="J440" s="47" t="str">
        <f t="shared" si="200"/>
        <v/>
      </c>
      <c r="K440" s="46" t="str">
        <f t="shared" si="194"/>
        <v/>
      </c>
      <c r="L440" s="53"/>
      <c r="M440" s="54" t="str">
        <f>IF(A440&lt;=$B$5,IF(SUM($F$13:F439)&gt;0,SUMPRODUCT(((A440-$F$13:F439)^-$B$9)*($F$13:F439&gt;0)),0),"")</f>
        <v/>
      </c>
      <c r="N440" s="54" t="str">
        <f>IF(A440&lt;=$B$5,IF(SUM($G$13:G439)&gt;0,SUMPRODUCT(((A440-$G$13:G439)^-$B$9)*($G$13:G439&gt;0)),0),"")</f>
        <v/>
      </c>
      <c r="O440" s="49" t="str">
        <f t="shared" si="201"/>
        <v/>
      </c>
      <c r="P440" s="54" t="str">
        <f>IF(A440&lt;=$B$5,IF(SUM($I$13:I439)&lt;&gt;0,SUMPRODUCT(((A440-$I$13:I439)^-$B$9)*($I$13:I439&gt;0)),0),"")</f>
        <v/>
      </c>
      <c r="Q440" s="54" t="str">
        <f>IF(A440&lt;=$B$5,IF(SUM($J$13:J439)&gt;0,SUMPRODUCT(((A440-$J$13:J439)^-$B$9)*($J$13:J439&gt;0)),0),"")</f>
        <v/>
      </c>
      <c r="R440" s="49" t="str">
        <f t="shared" si="202"/>
        <v/>
      </c>
      <c r="S440" s="53"/>
      <c r="T440" s="54" t="str">
        <f t="shared" si="220"/>
        <v/>
      </c>
      <c r="U440" s="55" t="str">
        <f t="shared" si="221"/>
        <v/>
      </c>
      <c r="V440" s="49" t="str">
        <f t="shared" si="203"/>
        <v/>
      </c>
      <c r="W440" s="55" t="str">
        <f t="shared" si="222"/>
        <v/>
      </c>
      <c r="X440" s="55" t="str">
        <f t="shared" si="223"/>
        <v/>
      </c>
      <c r="Y440" s="49" t="str">
        <f t="shared" si="204"/>
        <v/>
      </c>
      <c r="Z440" s="53"/>
      <c r="AA440" s="50" t="str">
        <f t="shared" si="205"/>
        <v/>
      </c>
      <c r="AB440" s="50" t="str">
        <f t="shared" si="206"/>
        <v/>
      </c>
      <c r="AC440" s="51" t="str">
        <f t="shared" si="207"/>
        <v/>
      </c>
      <c r="AD440" s="50" t="str">
        <f t="shared" si="208"/>
        <v/>
      </c>
      <c r="AE440" s="50" t="str">
        <f t="shared" si="209"/>
        <v/>
      </c>
      <c r="AF440" s="51" t="str">
        <f t="shared" si="210"/>
        <v/>
      </c>
      <c r="AG440" s="53"/>
      <c r="AH440" s="50" t="str">
        <f t="shared" si="211"/>
        <v/>
      </c>
      <c r="AI440" s="50" t="str">
        <f t="shared" si="212"/>
        <v/>
      </c>
      <c r="AJ440" s="53"/>
      <c r="AK440" s="50" t="str">
        <f t="shared" si="213"/>
        <v/>
      </c>
      <c r="AL440" s="50" t="str">
        <f t="shared" si="214"/>
        <v/>
      </c>
      <c r="AM440" s="50" t="str">
        <f t="shared" si="215"/>
        <v/>
      </c>
      <c r="AN440" s="50" t="str">
        <f t="shared" si="216"/>
        <v/>
      </c>
      <c r="AO440" s="50" t="str">
        <f t="shared" si="217"/>
        <v/>
      </c>
      <c r="AP440" s="50" t="str">
        <f t="shared" si="218"/>
        <v/>
      </c>
      <c r="AQ440" s="53"/>
      <c r="AR440" s="55" t="s">
        <v>15</v>
      </c>
      <c r="AS440" s="55"/>
      <c r="AT440" s="55"/>
      <c r="AU440" s="55"/>
      <c r="AV440" s="55"/>
      <c r="AW440" s="55"/>
      <c r="AX440" s="55"/>
    </row>
    <row r="441" spans="1:50" x14ac:dyDescent="0.25">
      <c r="A441" s="52">
        <f t="shared" si="224"/>
        <v>428</v>
      </c>
      <c r="B441" s="52" t="str">
        <f t="shared" si="219"/>
        <v/>
      </c>
      <c r="C441" s="8" t="str">
        <f t="shared" si="195"/>
        <v/>
      </c>
      <c r="D441" s="8" t="str">
        <f t="shared" si="196"/>
        <v/>
      </c>
      <c r="E441" s="53"/>
      <c r="F441" s="8" t="str">
        <f t="shared" si="197"/>
        <v/>
      </c>
      <c r="G441" s="8" t="str">
        <f t="shared" si="198"/>
        <v/>
      </c>
      <c r="H441" s="46" t="str">
        <f t="shared" si="193"/>
        <v/>
      </c>
      <c r="I441" s="47" t="str">
        <f t="shared" si="199"/>
        <v/>
      </c>
      <c r="J441" s="47" t="str">
        <f t="shared" si="200"/>
        <v/>
      </c>
      <c r="K441" s="46" t="str">
        <f t="shared" si="194"/>
        <v/>
      </c>
      <c r="L441" s="53"/>
      <c r="M441" s="54" t="str">
        <f>IF(A441&lt;=$B$5,IF(SUM($F$13:F440)&gt;0,SUMPRODUCT(((A441-$F$13:F440)^-$B$9)*($F$13:F440&gt;0)),0),"")</f>
        <v/>
      </c>
      <c r="N441" s="54" t="str">
        <f>IF(A441&lt;=$B$5,IF(SUM($G$13:G440)&gt;0,SUMPRODUCT(((A441-$G$13:G440)^-$B$9)*($G$13:G440&gt;0)),0),"")</f>
        <v/>
      </c>
      <c r="O441" s="49" t="str">
        <f t="shared" si="201"/>
        <v/>
      </c>
      <c r="P441" s="54" t="str">
        <f>IF(A441&lt;=$B$5,IF(SUM($I$13:I440)&lt;&gt;0,SUMPRODUCT(((A441-$I$13:I440)^-$B$9)*($I$13:I440&gt;0)),0),"")</f>
        <v/>
      </c>
      <c r="Q441" s="54" t="str">
        <f>IF(A441&lt;=$B$5,IF(SUM($J$13:J440)&gt;0,SUMPRODUCT(((A441-$J$13:J440)^-$B$9)*($J$13:J440&gt;0)),0),"")</f>
        <v/>
      </c>
      <c r="R441" s="49" t="str">
        <f t="shared" si="202"/>
        <v/>
      </c>
      <c r="S441" s="53"/>
      <c r="T441" s="54" t="str">
        <f t="shared" si="220"/>
        <v/>
      </c>
      <c r="U441" s="55" t="str">
        <f t="shared" si="221"/>
        <v/>
      </c>
      <c r="V441" s="49" t="str">
        <f t="shared" si="203"/>
        <v/>
      </c>
      <c r="W441" s="55" t="str">
        <f t="shared" si="222"/>
        <v/>
      </c>
      <c r="X441" s="55" t="str">
        <f t="shared" si="223"/>
        <v/>
      </c>
      <c r="Y441" s="49" t="str">
        <f t="shared" si="204"/>
        <v/>
      </c>
      <c r="Z441" s="53"/>
      <c r="AA441" s="50" t="str">
        <f t="shared" si="205"/>
        <v/>
      </c>
      <c r="AB441" s="50" t="str">
        <f t="shared" si="206"/>
        <v/>
      </c>
      <c r="AC441" s="51" t="str">
        <f t="shared" si="207"/>
        <v/>
      </c>
      <c r="AD441" s="50" t="str">
        <f t="shared" si="208"/>
        <v/>
      </c>
      <c r="AE441" s="50" t="str">
        <f t="shared" si="209"/>
        <v/>
      </c>
      <c r="AF441" s="51" t="str">
        <f t="shared" si="210"/>
        <v/>
      </c>
      <c r="AG441" s="53"/>
      <c r="AH441" s="50" t="str">
        <f t="shared" si="211"/>
        <v/>
      </c>
      <c r="AI441" s="50" t="str">
        <f t="shared" si="212"/>
        <v/>
      </c>
      <c r="AJ441" s="53"/>
      <c r="AK441" s="50" t="str">
        <f t="shared" si="213"/>
        <v/>
      </c>
      <c r="AL441" s="50" t="str">
        <f t="shared" si="214"/>
        <v/>
      </c>
      <c r="AM441" s="50" t="str">
        <f t="shared" si="215"/>
        <v/>
      </c>
      <c r="AN441" s="50" t="str">
        <f t="shared" si="216"/>
        <v/>
      </c>
      <c r="AO441" s="50" t="str">
        <f t="shared" si="217"/>
        <v/>
      </c>
      <c r="AP441" s="50" t="str">
        <f t="shared" si="218"/>
        <v/>
      </c>
      <c r="AQ441" s="53"/>
      <c r="AR441" s="55" t="s">
        <v>15</v>
      </c>
      <c r="AS441" s="55"/>
      <c r="AT441" s="55"/>
      <c r="AU441" s="55"/>
      <c r="AV441" s="55"/>
      <c r="AW441" s="55"/>
      <c r="AX441" s="55"/>
    </row>
    <row r="442" spans="1:50" x14ac:dyDescent="0.25">
      <c r="A442" s="52">
        <f t="shared" si="224"/>
        <v>429</v>
      </c>
      <c r="B442" s="52" t="str">
        <f t="shared" si="219"/>
        <v/>
      </c>
      <c r="C442" s="8" t="str">
        <f t="shared" si="195"/>
        <v/>
      </c>
      <c r="D442" s="8" t="str">
        <f t="shared" si="196"/>
        <v/>
      </c>
      <c r="E442" s="53"/>
      <c r="F442" s="8" t="str">
        <f t="shared" si="197"/>
        <v/>
      </c>
      <c r="G442" s="8" t="str">
        <f t="shared" si="198"/>
        <v/>
      </c>
      <c r="H442" s="46" t="str">
        <f t="shared" si="193"/>
        <v/>
      </c>
      <c r="I442" s="47" t="str">
        <f t="shared" si="199"/>
        <v/>
      </c>
      <c r="J442" s="47" t="str">
        <f t="shared" si="200"/>
        <v/>
      </c>
      <c r="K442" s="46" t="str">
        <f t="shared" si="194"/>
        <v/>
      </c>
      <c r="L442" s="53"/>
      <c r="M442" s="54" t="str">
        <f>IF(A442&lt;=$B$5,IF(SUM($F$13:F441)&gt;0,SUMPRODUCT(((A442-$F$13:F441)^-$B$9)*($F$13:F441&gt;0)),0),"")</f>
        <v/>
      </c>
      <c r="N442" s="54" t="str">
        <f>IF(A442&lt;=$B$5,IF(SUM($G$13:G441)&gt;0,SUMPRODUCT(((A442-$G$13:G441)^-$B$9)*($G$13:G441&gt;0)),0),"")</f>
        <v/>
      </c>
      <c r="O442" s="49" t="str">
        <f t="shared" si="201"/>
        <v/>
      </c>
      <c r="P442" s="54" t="str">
        <f>IF(A442&lt;=$B$5,IF(SUM($I$13:I441)&lt;&gt;0,SUMPRODUCT(((A442-$I$13:I441)^-$B$9)*($I$13:I441&gt;0)),0),"")</f>
        <v/>
      </c>
      <c r="Q442" s="54" t="str">
        <f>IF(A442&lt;=$B$5,IF(SUM($J$13:J441)&gt;0,SUMPRODUCT(((A442-$J$13:J441)^-$B$9)*($J$13:J441&gt;0)),0),"")</f>
        <v/>
      </c>
      <c r="R442" s="49" t="str">
        <f t="shared" si="202"/>
        <v/>
      </c>
      <c r="S442" s="53"/>
      <c r="T442" s="54" t="str">
        <f t="shared" si="220"/>
        <v/>
      </c>
      <c r="U442" s="55" t="str">
        <f t="shared" si="221"/>
        <v/>
      </c>
      <c r="V442" s="49" t="str">
        <f t="shared" si="203"/>
        <v/>
      </c>
      <c r="W442" s="55" t="str">
        <f t="shared" si="222"/>
        <v/>
      </c>
      <c r="X442" s="55" t="str">
        <f t="shared" si="223"/>
        <v/>
      </c>
      <c r="Y442" s="49" t="str">
        <f t="shared" si="204"/>
        <v/>
      </c>
      <c r="Z442" s="53"/>
      <c r="AA442" s="50" t="str">
        <f t="shared" si="205"/>
        <v/>
      </c>
      <c r="AB442" s="50" t="str">
        <f t="shared" si="206"/>
        <v/>
      </c>
      <c r="AC442" s="51" t="str">
        <f t="shared" si="207"/>
        <v/>
      </c>
      <c r="AD442" s="50" t="str">
        <f t="shared" si="208"/>
        <v/>
      </c>
      <c r="AE442" s="50" t="str">
        <f t="shared" si="209"/>
        <v/>
      </c>
      <c r="AF442" s="51" t="str">
        <f t="shared" si="210"/>
        <v/>
      </c>
      <c r="AG442" s="53"/>
      <c r="AH442" s="50" t="str">
        <f t="shared" si="211"/>
        <v/>
      </c>
      <c r="AI442" s="50" t="str">
        <f t="shared" si="212"/>
        <v/>
      </c>
      <c r="AJ442" s="53"/>
      <c r="AK442" s="50" t="str">
        <f t="shared" si="213"/>
        <v/>
      </c>
      <c r="AL442" s="50" t="str">
        <f t="shared" si="214"/>
        <v/>
      </c>
      <c r="AM442" s="50" t="str">
        <f t="shared" si="215"/>
        <v/>
      </c>
      <c r="AN442" s="50" t="str">
        <f t="shared" si="216"/>
        <v/>
      </c>
      <c r="AO442" s="50" t="str">
        <f t="shared" si="217"/>
        <v/>
      </c>
      <c r="AP442" s="50" t="str">
        <f t="shared" si="218"/>
        <v/>
      </c>
      <c r="AQ442" s="53"/>
      <c r="AR442" s="55" t="s">
        <v>15</v>
      </c>
      <c r="AS442" s="55"/>
      <c r="AT442" s="55"/>
      <c r="AU442" s="55"/>
      <c r="AV442" s="55"/>
      <c r="AW442" s="55"/>
      <c r="AX442" s="55"/>
    </row>
    <row r="443" spans="1:50" x14ac:dyDescent="0.25">
      <c r="A443" s="52">
        <f t="shared" si="224"/>
        <v>430</v>
      </c>
      <c r="B443" s="52" t="str">
        <f t="shared" si="219"/>
        <v/>
      </c>
      <c r="C443" s="8" t="str">
        <f t="shared" si="195"/>
        <v/>
      </c>
      <c r="D443" s="8" t="str">
        <f t="shared" si="196"/>
        <v/>
      </c>
      <c r="E443" s="53"/>
      <c r="F443" s="8" t="str">
        <f t="shared" si="197"/>
        <v/>
      </c>
      <c r="G443" s="8" t="str">
        <f t="shared" si="198"/>
        <v/>
      </c>
      <c r="H443" s="46" t="str">
        <f t="shared" si="193"/>
        <v/>
      </c>
      <c r="I443" s="47" t="str">
        <f t="shared" si="199"/>
        <v/>
      </c>
      <c r="J443" s="47" t="str">
        <f t="shared" si="200"/>
        <v/>
      </c>
      <c r="K443" s="46" t="str">
        <f t="shared" si="194"/>
        <v/>
      </c>
      <c r="L443" s="53"/>
      <c r="M443" s="54" t="str">
        <f>IF(A443&lt;=$B$5,IF(SUM($F$13:F442)&gt;0,SUMPRODUCT(((A443-$F$13:F442)^-$B$9)*($F$13:F442&gt;0)),0),"")</f>
        <v/>
      </c>
      <c r="N443" s="54" t="str">
        <f>IF(A443&lt;=$B$5,IF(SUM($G$13:G442)&gt;0,SUMPRODUCT(((A443-$G$13:G442)^-$B$9)*($G$13:G442&gt;0)),0),"")</f>
        <v/>
      </c>
      <c r="O443" s="49" t="str">
        <f t="shared" si="201"/>
        <v/>
      </c>
      <c r="P443" s="54" t="str">
        <f>IF(A443&lt;=$B$5,IF(SUM($I$13:I442)&lt;&gt;0,SUMPRODUCT(((A443-$I$13:I442)^-$B$9)*($I$13:I442&gt;0)),0),"")</f>
        <v/>
      </c>
      <c r="Q443" s="54" t="str">
        <f>IF(A443&lt;=$B$5,IF(SUM($J$13:J442)&gt;0,SUMPRODUCT(((A443-$J$13:J442)^-$B$9)*($J$13:J442&gt;0)),0),"")</f>
        <v/>
      </c>
      <c r="R443" s="49" t="str">
        <f t="shared" si="202"/>
        <v/>
      </c>
      <c r="S443" s="53"/>
      <c r="T443" s="54" t="str">
        <f t="shared" si="220"/>
        <v/>
      </c>
      <c r="U443" s="55" t="str">
        <f t="shared" si="221"/>
        <v/>
      </c>
      <c r="V443" s="49" t="str">
        <f t="shared" si="203"/>
        <v/>
      </c>
      <c r="W443" s="55" t="str">
        <f t="shared" si="222"/>
        <v/>
      </c>
      <c r="X443" s="55" t="str">
        <f t="shared" si="223"/>
        <v/>
      </c>
      <c r="Y443" s="49" t="str">
        <f t="shared" si="204"/>
        <v/>
      </c>
      <c r="Z443" s="53"/>
      <c r="AA443" s="50" t="str">
        <f t="shared" si="205"/>
        <v/>
      </c>
      <c r="AB443" s="50" t="str">
        <f t="shared" si="206"/>
        <v/>
      </c>
      <c r="AC443" s="51" t="str">
        <f t="shared" si="207"/>
        <v/>
      </c>
      <c r="AD443" s="50" t="str">
        <f t="shared" si="208"/>
        <v/>
      </c>
      <c r="AE443" s="50" t="str">
        <f t="shared" si="209"/>
        <v/>
      </c>
      <c r="AF443" s="51" t="str">
        <f t="shared" si="210"/>
        <v/>
      </c>
      <c r="AG443" s="53"/>
      <c r="AH443" s="50" t="str">
        <f t="shared" si="211"/>
        <v/>
      </c>
      <c r="AI443" s="50" t="str">
        <f t="shared" si="212"/>
        <v/>
      </c>
      <c r="AJ443" s="53"/>
      <c r="AK443" s="50" t="str">
        <f t="shared" si="213"/>
        <v/>
      </c>
      <c r="AL443" s="50" t="str">
        <f t="shared" si="214"/>
        <v/>
      </c>
      <c r="AM443" s="50" t="str">
        <f t="shared" si="215"/>
        <v/>
      </c>
      <c r="AN443" s="50" t="str">
        <f t="shared" si="216"/>
        <v/>
      </c>
      <c r="AO443" s="50" t="str">
        <f t="shared" si="217"/>
        <v/>
      </c>
      <c r="AP443" s="50" t="str">
        <f t="shared" si="218"/>
        <v/>
      </c>
      <c r="AQ443" s="53"/>
      <c r="AR443" s="55" t="s">
        <v>15</v>
      </c>
      <c r="AS443" s="55"/>
      <c r="AT443" s="55"/>
      <c r="AU443" s="55"/>
      <c r="AV443" s="55"/>
      <c r="AW443" s="55"/>
      <c r="AX443" s="55"/>
    </row>
    <row r="444" spans="1:50" x14ac:dyDescent="0.25">
      <c r="A444" s="52">
        <f t="shared" si="224"/>
        <v>431</v>
      </c>
      <c r="B444" s="52" t="str">
        <f t="shared" si="219"/>
        <v/>
      </c>
      <c r="C444" s="8" t="str">
        <f t="shared" si="195"/>
        <v/>
      </c>
      <c r="D444" s="8" t="str">
        <f t="shared" si="196"/>
        <v/>
      </c>
      <c r="E444" s="53"/>
      <c r="F444" s="8" t="str">
        <f t="shared" si="197"/>
        <v/>
      </c>
      <c r="G444" s="8" t="str">
        <f t="shared" si="198"/>
        <v/>
      </c>
      <c r="H444" s="46" t="str">
        <f t="shared" si="193"/>
        <v/>
      </c>
      <c r="I444" s="47" t="str">
        <f t="shared" si="199"/>
        <v/>
      </c>
      <c r="J444" s="47" t="str">
        <f t="shared" si="200"/>
        <v/>
      </c>
      <c r="K444" s="46" t="str">
        <f t="shared" si="194"/>
        <v/>
      </c>
      <c r="L444" s="53"/>
      <c r="M444" s="54" t="str">
        <f>IF(A444&lt;=$B$5,IF(SUM($F$13:F443)&gt;0,SUMPRODUCT(((A444-$F$13:F443)^-$B$9)*($F$13:F443&gt;0)),0),"")</f>
        <v/>
      </c>
      <c r="N444" s="54" t="str">
        <f>IF(A444&lt;=$B$5,IF(SUM($G$13:G443)&gt;0,SUMPRODUCT(((A444-$G$13:G443)^-$B$9)*($G$13:G443&gt;0)),0),"")</f>
        <v/>
      </c>
      <c r="O444" s="49" t="str">
        <f t="shared" si="201"/>
        <v/>
      </c>
      <c r="P444" s="54" t="str">
        <f>IF(A444&lt;=$B$5,IF(SUM($I$13:I443)&lt;&gt;0,SUMPRODUCT(((A444-$I$13:I443)^-$B$9)*($I$13:I443&gt;0)),0),"")</f>
        <v/>
      </c>
      <c r="Q444" s="54" t="str">
        <f>IF(A444&lt;=$B$5,IF(SUM($J$13:J443)&gt;0,SUMPRODUCT(((A444-$J$13:J443)^-$B$9)*($J$13:J443&gt;0)),0),"")</f>
        <v/>
      </c>
      <c r="R444" s="49" t="str">
        <f t="shared" si="202"/>
        <v/>
      </c>
      <c r="S444" s="53"/>
      <c r="T444" s="54" t="str">
        <f t="shared" si="220"/>
        <v/>
      </c>
      <c r="U444" s="55" t="str">
        <f t="shared" si="221"/>
        <v/>
      </c>
      <c r="V444" s="49" t="str">
        <f t="shared" si="203"/>
        <v/>
      </c>
      <c r="W444" s="55" t="str">
        <f t="shared" si="222"/>
        <v/>
      </c>
      <c r="X444" s="55" t="str">
        <f t="shared" si="223"/>
        <v/>
      </c>
      <c r="Y444" s="49" t="str">
        <f t="shared" si="204"/>
        <v/>
      </c>
      <c r="Z444" s="53"/>
      <c r="AA444" s="50" t="str">
        <f t="shared" si="205"/>
        <v/>
      </c>
      <c r="AB444" s="50" t="str">
        <f t="shared" si="206"/>
        <v/>
      </c>
      <c r="AC444" s="51" t="str">
        <f t="shared" si="207"/>
        <v/>
      </c>
      <c r="AD444" s="50" t="str">
        <f t="shared" si="208"/>
        <v/>
      </c>
      <c r="AE444" s="50" t="str">
        <f t="shared" si="209"/>
        <v/>
      </c>
      <c r="AF444" s="51" t="str">
        <f t="shared" si="210"/>
        <v/>
      </c>
      <c r="AG444" s="53"/>
      <c r="AH444" s="50" t="str">
        <f t="shared" si="211"/>
        <v/>
      </c>
      <c r="AI444" s="50" t="str">
        <f t="shared" si="212"/>
        <v/>
      </c>
      <c r="AJ444" s="53"/>
      <c r="AK444" s="50" t="str">
        <f t="shared" si="213"/>
        <v/>
      </c>
      <c r="AL444" s="50" t="str">
        <f t="shared" si="214"/>
        <v/>
      </c>
      <c r="AM444" s="50" t="str">
        <f t="shared" si="215"/>
        <v/>
      </c>
      <c r="AN444" s="50" t="str">
        <f t="shared" si="216"/>
        <v/>
      </c>
      <c r="AO444" s="50" t="str">
        <f t="shared" si="217"/>
        <v/>
      </c>
      <c r="AP444" s="50" t="str">
        <f t="shared" si="218"/>
        <v/>
      </c>
      <c r="AQ444" s="53"/>
      <c r="AR444" s="55" t="s">
        <v>15</v>
      </c>
      <c r="AS444" s="55"/>
      <c r="AT444" s="55"/>
      <c r="AU444" s="55"/>
      <c r="AV444" s="55"/>
      <c r="AW444" s="55"/>
      <c r="AX444" s="55"/>
    </row>
    <row r="445" spans="1:50" x14ac:dyDescent="0.25">
      <c r="A445" s="52">
        <f t="shared" si="224"/>
        <v>432</v>
      </c>
      <c r="B445" s="52" t="str">
        <f t="shared" si="219"/>
        <v/>
      </c>
      <c r="C445" s="8" t="str">
        <f t="shared" si="195"/>
        <v/>
      </c>
      <c r="D445" s="8" t="str">
        <f t="shared" si="196"/>
        <v/>
      </c>
      <c r="E445" s="53"/>
      <c r="F445" s="8" t="str">
        <f t="shared" si="197"/>
        <v/>
      </c>
      <c r="G445" s="8" t="str">
        <f t="shared" si="198"/>
        <v/>
      </c>
      <c r="H445" s="46" t="str">
        <f t="shared" si="193"/>
        <v/>
      </c>
      <c r="I445" s="47" t="str">
        <f t="shared" si="199"/>
        <v/>
      </c>
      <c r="J445" s="47" t="str">
        <f t="shared" si="200"/>
        <v/>
      </c>
      <c r="K445" s="46" t="str">
        <f t="shared" si="194"/>
        <v/>
      </c>
      <c r="L445" s="53"/>
      <c r="M445" s="54" t="str">
        <f>IF(A445&lt;=$B$5,IF(SUM($F$13:F444)&gt;0,SUMPRODUCT(((A445-$F$13:F444)^-$B$9)*($F$13:F444&gt;0)),0),"")</f>
        <v/>
      </c>
      <c r="N445" s="54" t="str">
        <f>IF(A445&lt;=$B$5,IF(SUM($G$13:G444)&gt;0,SUMPRODUCT(((A445-$G$13:G444)^-$B$9)*($G$13:G444&gt;0)),0),"")</f>
        <v/>
      </c>
      <c r="O445" s="49" t="str">
        <f t="shared" si="201"/>
        <v/>
      </c>
      <c r="P445" s="54" t="str">
        <f>IF(A445&lt;=$B$5,IF(SUM($I$13:I444)&lt;&gt;0,SUMPRODUCT(((A445-$I$13:I444)^-$B$9)*($I$13:I444&gt;0)),0),"")</f>
        <v/>
      </c>
      <c r="Q445" s="54" t="str">
        <f>IF(A445&lt;=$B$5,IF(SUM($J$13:J444)&gt;0,SUMPRODUCT(((A445-$J$13:J444)^-$B$9)*($J$13:J444&gt;0)),0),"")</f>
        <v/>
      </c>
      <c r="R445" s="49" t="str">
        <f t="shared" si="202"/>
        <v/>
      </c>
      <c r="S445" s="53"/>
      <c r="T445" s="54" t="str">
        <f t="shared" si="220"/>
        <v/>
      </c>
      <c r="U445" s="55" t="str">
        <f t="shared" si="221"/>
        <v/>
      </c>
      <c r="V445" s="49" t="str">
        <f t="shared" si="203"/>
        <v/>
      </c>
      <c r="W445" s="55" t="str">
        <f t="shared" si="222"/>
        <v/>
      </c>
      <c r="X445" s="55" t="str">
        <f t="shared" si="223"/>
        <v/>
      </c>
      <c r="Y445" s="49" t="str">
        <f t="shared" si="204"/>
        <v/>
      </c>
      <c r="Z445" s="53"/>
      <c r="AA445" s="50" t="str">
        <f t="shared" si="205"/>
        <v/>
      </c>
      <c r="AB445" s="50" t="str">
        <f t="shared" si="206"/>
        <v/>
      </c>
      <c r="AC445" s="51" t="str">
        <f t="shared" si="207"/>
        <v/>
      </c>
      <c r="AD445" s="50" t="str">
        <f t="shared" si="208"/>
        <v/>
      </c>
      <c r="AE445" s="50" t="str">
        <f t="shared" si="209"/>
        <v/>
      </c>
      <c r="AF445" s="51" t="str">
        <f t="shared" si="210"/>
        <v/>
      </c>
      <c r="AG445" s="53"/>
      <c r="AH445" s="50" t="str">
        <f t="shared" si="211"/>
        <v/>
      </c>
      <c r="AI445" s="50" t="str">
        <f t="shared" si="212"/>
        <v/>
      </c>
      <c r="AJ445" s="53"/>
      <c r="AK445" s="50" t="str">
        <f t="shared" si="213"/>
        <v/>
      </c>
      <c r="AL445" s="50" t="str">
        <f t="shared" si="214"/>
        <v/>
      </c>
      <c r="AM445" s="50" t="str">
        <f t="shared" si="215"/>
        <v/>
      </c>
      <c r="AN445" s="50" t="str">
        <f t="shared" si="216"/>
        <v/>
      </c>
      <c r="AO445" s="50" t="str">
        <f t="shared" si="217"/>
        <v/>
      </c>
      <c r="AP445" s="50" t="str">
        <f t="shared" si="218"/>
        <v/>
      </c>
      <c r="AQ445" s="53"/>
      <c r="AR445" s="55" t="s">
        <v>15</v>
      </c>
      <c r="AS445" s="55"/>
      <c r="AT445" s="55"/>
      <c r="AU445" s="55"/>
      <c r="AV445" s="55"/>
      <c r="AW445" s="55"/>
      <c r="AX445" s="55"/>
    </row>
    <row r="446" spans="1:50" x14ac:dyDescent="0.25">
      <c r="A446" s="52">
        <f t="shared" si="224"/>
        <v>433</v>
      </c>
      <c r="B446" s="52" t="str">
        <f t="shared" si="219"/>
        <v/>
      </c>
      <c r="C446" s="8" t="str">
        <f t="shared" si="195"/>
        <v/>
      </c>
      <c r="D446" s="8" t="str">
        <f t="shared" si="196"/>
        <v/>
      </c>
      <c r="E446" s="53"/>
      <c r="F446" s="8" t="str">
        <f t="shared" si="197"/>
        <v/>
      </c>
      <c r="G446" s="8" t="str">
        <f t="shared" si="198"/>
        <v/>
      </c>
      <c r="H446" s="46" t="str">
        <f t="shared" si="193"/>
        <v/>
      </c>
      <c r="I446" s="47" t="str">
        <f t="shared" si="199"/>
        <v/>
      </c>
      <c r="J446" s="47" t="str">
        <f t="shared" si="200"/>
        <v/>
      </c>
      <c r="K446" s="46" t="str">
        <f t="shared" si="194"/>
        <v/>
      </c>
      <c r="L446" s="53"/>
      <c r="M446" s="54" t="str">
        <f>IF(A446&lt;=$B$5,IF(SUM($F$13:F445)&gt;0,SUMPRODUCT(((A446-$F$13:F445)^-$B$9)*($F$13:F445&gt;0)),0),"")</f>
        <v/>
      </c>
      <c r="N446" s="54" t="str">
        <f>IF(A446&lt;=$B$5,IF(SUM($G$13:G445)&gt;0,SUMPRODUCT(((A446-$G$13:G445)^-$B$9)*($G$13:G445&gt;0)),0),"")</f>
        <v/>
      </c>
      <c r="O446" s="49" t="str">
        <f t="shared" si="201"/>
        <v/>
      </c>
      <c r="P446" s="54" t="str">
        <f>IF(A446&lt;=$B$5,IF(SUM($I$13:I445)&lt;&gt;0,SUMPRODUCT(((A446-$I$13:I445)^-$B$9)*($I$13:I445&gt;0)),0),"")</f>
        <v/>
      </c>
      <c r="Q446" s="54" t="str">
        <f>IF(A446&lt;=$B$5,IF(SUM($J$13:J445)&gt;0,SUMPRODUCT(((A446-$J$13:J445)^-$B$9)*($J$13:J445&gt;0)),0),"")</f>
        <v/>
      </c>
      <c r="R446" s="49" t="str">
        <f t="shared" si="202"/>
        <v/>
      </c>
      <c r="S446" s="53"/>
      <c r="T446" s="54" t="str">
        <f t="shared" si="220"/>
        <v/>
      </c>
      <c r="U446" s="55" t="str">
        <f t="shared" si="221"/>
        <v/>
      </c>
      <c r="V446" s="49" t="str">
        <f t="shared" si="203"/>
        <v/>
      </c>
      <c r="W446" s="55" t="str">
        <f t="shared" si="222"/>
        <v/>
      </c>
      <c r="X446" s="55" t="str">
        <f t="shared" si="223"/>
        <v/>
      </c>
      <c r="Y446" s="49" t="str">
        <f t="shared" si="204"/>
        <v/>
      </c>
      <c r="Z446" s="53"/>
      <c r="AA446" s="50" t="str">
        <f t="shared" si="205"/>
        <v/>
      </c>
      <c r="AB446" s="50" t="str">
        <f t="shared" si="206"/>
        <v/>
      </c>
      <c r="AC446" s="51" t="str">
        <f t="shared" si="207"/>
        <v/>
      </c>
      <c r="AD446" s="50" t="str">
        <f t="shared" si="208"/>
        <v/>
      </c>
      <c r="AE446" s="50" t="str">
        <f t="shared" si="209"/>
        <v/>
      </c>
      <c r="AF446" s="51" t="str">
        <f t="shared" si="210"/>
        <v/>
      </c>
      <c r="AG446" s="53"/>
      <c r="AH446" s="50" t="str">
        <f t="shared" si="211"/>
        <v/>
      </c>
      <c r="AI446" s="50" t="str">
        <f t="shared" si="212"/>
        <v/>
      </c>
      <c r="AJ446" s="53"/>
      <c r="AK446" s="50" t="str">
        <f t="shared" si="213"/>
        <v/>
      </c>
      <c r="AL446" s="50" t="str">
        <f t="shared" si="214"/>
        <v/>
      </c>
      <c r="AM446" s="50" t="str">
        <f t="shared" si="215"/>
        <v/>
      </c>
      <c r="AN446" s="50" t="str">
        <f t="shared" si="216"/>
        <v/>
      </c>
      <c r="AO446" s="50" t="str">
        <f t="shared" si="217"/>
        <v/>
      </c>
      <c r="AP446" s="50" t="str">
        <f t="shared" si="218"/>
        <v/>
      </c>
      <c r="AQ446" s="53"/>
      <c r="AR446" s="55" t="s">
        <v>15</v>
      </c>
      <c r="AS446" s="55"/>
      <c r="AT446" s="55"/>
      <c r="AU446" s="55"/>
      <c r="AV446" s="55"/>
      <c r="AW446" s="55"/>
      <c r="AX446" s="55"/>
    </row>
    <row r="447" spans="1:50" x14ac:dyDescent="0.25">
      <c r="A447" s="52">
        <f t="shared" si="224"/>
        <v>434</v>
      </c>
      <c r="B447" s="52" t="str">
        <f t="shared" si="219"/>
        <v/>
      </c>
      <c r="C447" s="8" t="str">
        <f t="shared" si="195"/>
        <v/>
      </c>
      <c r="D447" s="8" t="str">
        <f t="shared" si="196"/>
        <v/>
      </c>
      <c r="E447" s="53"/>
      <c r="F447" s="8" t="str">
        <f t="shared" si="197"/>
        <v/>
      </c>
      <c r="G447" s="8" t="str">
        <f t="shared" si="198"/>
        <v/>
      </c>
      <c r="H447" s="46" t="str">
        <f t="shared" si="193"/>
        <v/>
      </c>
      <c r="I447" s="47" t="str">
        <f t="shared" si="199"/>
        <v/>
      </c>
      <c r="J447" s="47" t="str">
        <f t="shared" si="200"/>
        <v/>
      </c>
      <c r="K447" s="46" t="str">
        <f t="shared" si="194"/>
        <v/>
      </c>
      <c r="L447" s="53"/>
      <c r="M447" s="54" t="str">
        <f>IF(A447&lt;=$B$5,IF(SUM($F$13:F446)&gt;0,SUMPRODUCT(((A447-$F$13:F446)^-$B$9)*($F$13:F446&gt;0)),0),"")</f>
        <v/>
      </c>
      <c r="N447" s="54" t="str">
        <f>IF(A447&lt;=$B$5,IF(SUM($G$13:G446)&gt;0,SUMPRODUCT(((A447-$G$13:G446)^-$B$9)*($G$13:G446&gt;0)),0),"")</f>
        <v/>
      </c>
      <c r="O447" s="49" t="str">
        <f t="shared" si="201"/>
        <v/>
      </c>
      <c r="P447" s="54" t="str">
        <f>IF(A447&lt;=$B$5,IF(SUM($I$13:I446)&lt;&gt;0,SUMPRODUCT(((A447-$I$13:I446)^-$B$9)*($I$13:I446&gt;0)),0),"")</f>
        <v/>
      </c>
      <c r="Q447" s="54" t="str">
        <f>IF(A447&lt;=$B$5,IF(SUM($J$13:J446)&gt;0,SUMPRODUCT(((A447-$J$13:J446)^-$B$9)*($J$13:J446&gt;0)),0),"")</f>
        <v/>
      </c>
      <c r="R447" s="49" t="str">
        <f t="shared" si="202"/>
        <v/>
      </c>
      <c r="S447" s="53"/>
      <c r="T447" s="54" t="str">
        <f t="shared" si="220"/>
        <v/>
      </c>
      <c r="U447" s="55" t="str">
        <f t="shared" si="221"/>
        <v/>
      </c>
      <c r="V447" s="49" t="str">
        <f t="shared" si="203"/>
        <v/>
      </c>
      <c r="W447" s="55" t="str">
        <f t="shared" si="222"/>
        <v/>
      </c>
      <c r="X447" s="55" t="str">
        <f t="shared" si="223"/>
        <v/>
      </c>
      <c r="Y447" s="49" t="str">
        <f t="shared" si="204"/>
        <v/>
      </c>
      <c r="Z447" s="53"/>
      <c r="AA447" s="50" t="str">
        <f t="shared" si="205"/>
        <v/>
      </c>
      <c r="AB447" s="50" t="str">
        <f t="shared" si="206"/>
        <v/>
      </c>
      <c r="AC447" s="51" t="str">
        <f t="shared" si="207"/>
        <v/>
      </c>
      <c r="AD447" s="50" t="str">
        <f t="shared" si="208"/>
        <v/>
      </c>
      <c r="AE447" s="50" t="str">
        <f t="shared" si="209"/>
        <v/>
      </c>
      <c r="AF447" s="51" t="str">
        <f t="shared" si="210"/>
        <v/>
      </c>
      <c r="AG447" s="53"/>
      <c r="AH447" s="50" t="str">
        <f t="shared" si="211"/>
        <v/>
      </c>
      <c r="AI447" s="50" t="str">
        <f t="shared" si="212"/>
        <v/>
      </c>
      <c r="AJ447" s="53"/>
      <c r="AK447" s="50" t="str">
        <f t="shared" si="213"/>
        <v/>
      </c>
      <c r="AL447" s="50" t="str">
        <f t="shared" si="214"/>
        <v/>
      </c>
      <c r="AM447" s="50" t="str">
        <f t="shared" si="215"/>
        <v/>
      </c>
      <c r="AN447" s="50" t="str">
        <f t="shared" si="216"/>
        <v/>
      </c>
      <c r="AO447" s="50" t="str">
        <f t="shared" si="217"/>
        <v/>
      </c>
      <c r="AP447" s="50" t="str">
        <f t="shared" si="218"/>
        <v/>
      </c>
      <c r="AQ447" s="53"/>
      <c r="AR447" s="55" t="s">
        <v>15</v>
      </c>
      <c r="AS447" s="55"/>
      <c r="AT447" s="55"/>
      <c r="AU447" s="55"/>
      <c r="AV447" s="55"/>
      <c r="AW447" s="55"/>
      <c r="AX447" s="55"/>
    </row>
    <row r="448" spans="1:50" x14ac:dyDescent="0.25">
      <c r="A448" s="52">
        <f t="shared" si="224"/>
        <v>435</v>
      </c>
      <c r="B448" s="52" t="str">
        <f t="shared" si="219"/>
        <v/>
      </c>
      <c r="C448" s="8" t="str">
        <f t="shared" si="195"/>
        <v/>
      </c>
      <c r="D448" s="8" t="str">
        <f t="shared" si="196"/>
        <v/>
      </c>
      <c r="E448" s="53"/>
      <c r="F448" s="8" t="str">
        <f t="shared" si="197"/>
        <v/>
      </c>
      <c r="G448" s="8" t="str">
        <f t="shared" si="198"/>
        <v/>
      </c>
      <c r="H448" s="46" t="str">
        <f t="shared" si="193"/>
        <v/>
      </c>
      <c r="I448" s="47" t="str">
        <f t="shared" si="199"/>
        <v/>
      </c>
      <c r="J448" s="47" t="str">
        <f t="shared" si="200"/>
        <v/>
      </c>
      <c r="K448" s="46" t="str">
        <f t="shared" si="194"/>
        <v/>
      </c>
      <c r="L448" s="53"/>
      <c r="M448" s="54" t="str">
        <f>IF(A448&lt;=$B$5,IF(SUM($F$13:F447)&gt;0,SUMPRODUCT(((A448-$F$13:F447)^-$B$9)*($F$13:F447&gt;0)),0),"")</f>
        <v/>
      </c>
      <c r="N448" s="54" t="str">
        <f>IF(A448&lt;=$B$5,IF(SUM($G$13:G447)&gt;0,SUMPRODUCT(((A448-$G$13:G447)^-$B$9)*($G$13:G447&gt;0)),0),"")</f>
        <v/>
      </c>
      <c r="O448" s="49" t="str">
        <f t="shared" si="201"/>
        <v/>
      </c>
      <c r="P448" s="54" t="str">
        <f>IF(A448&lt;=$B$5,IF(SUM($I$13:I447)&lt;&gt;0,SUMPRODUCT(((A448-$I$13:I447)^-$B$9)*($I$13:I447&gt;0)),0),"")</f>
        <v/>
      </c>
      <c r="Q448" s="54" t="str">
        <f>IF(A448&lt;=$B$5,IF(SUM($J$13:J447)&gt;0,SUMPRODUCT(((A448-$J$13:J447)^-$B$9)*($J$13:J447&gt;0)),0),"")</f>
        <v/>
      </c>
      <c r="R448" s="49" t="str">
        <f t="shared" si="202"/>
        <v/>
      </c>
      <c r="S448" s="53"/>
      <c r="T448" s="54" t="str">
        <f t="shared" si="220"/>
        <v/>
      </c>
      <c r="U448" s="55" t="str">
        <f t="shared" si="221"/>
        <v/>
      </c>
      <c r="V448" s="49" t="str">
        <f t="shared" si="203"/>
        <v/>
      </c>
      <c r="W448" s="55" t="str">
        <f t="shared" si="222"/>
        <v/>
      </c>
      <c r="X448" s="55" t="str">
        <f t="shared" si="223"/>
        <v/>
      </c>
      <c r="Y448" s="49" t="str">
        <f t="shared" si="204"/>
        <v/>
      </c>
      <c r="Z448" s="53"/>
      <c r="AA448" s="50" t="str">
        <f t="shared" si="205"/>
        <v/>
      </c>
      <c r="AB448" s="50" t="str">
        <f t="shared" si="206"/>
        <v/>
      </c>
      <c r="AC448" s="51" t="str">
        <f t="shared" si="207"/>
        <v/>
      </c>
      <c r="AD448" s="50" t="str">
        <f t="shared" si="208"/>
        <v/>
      </c>
      <c r="AE448" s="50" t="str">
        <f t="shared" si="209"/>
        <v/>
      </c>
      <c r="AF448" s="51" t="str">
        <f t="shared" si="210"/>
        <v/>
      </c>
      <c r="AG448" s="53"/>
      <c r="AH448" s="50" t="str">
        <f t="shared" si="211"/>
        <v/>
      </c>
      <c r="AI448" s="50" t="str">
        <f t="shared" si="212"/>
        <v/>
      </c>
      <c r="AJ448" s="53"/>
      <c r="AK448" s="50" t="str">
        <f t="shared" si="213"/>
        <v/>
      </c>
      <c r="AL448" s="50" t="str">
        <f t="shared" si="214"/>
        <v/>
      </c>
      <c r="AM448" s="50" t="str">
        <f t="shared" si="215"/>
        <v/>
      </c>
      <c r="AN448" s="50" t="str">
        <f t="shared" si="216"/>
        <v/>
      </c>
      <c r="AO448" s="50" t="str">
        <f t="shared" si="217"/>
        <v/>
      </c>
      <c r="AP448" s="50" t="str">
        <f t="shared" si="218"/>
        <v/>
      </c>
      <c r="AQ448" s="53"/>
      <c r="AR448" s="55" t="s">
        <v>15</v>
      </c>
      <c r="AS448" s="55"/>
      <c r="AT448" s="55"/>
      <c r="AU448" s="55"/>
      <c r="AV448" s="55"/>
      <c r="AW448" s="55"/>
      <c r="AX448" s="55"/>
    </row>
    <row r="449" spans="1:50" x14ac:dyDescent="0.25">
      <c r="A449" s="52">
        <f t="shared" si="224"/>
        <v>436</v>
      </c>
      <c r="B449" s="52" t="str">
        <f t="shared" si="219"/>
        <v/>
      </c>
      <c r="C449" s="8" t="str">
        <f t="shared" si="195"/>
        <v/>
      </c>
      <c r="D449" s="8" t="str">
        <f t="shared" si="196"/>
        <v/>
      </c>
      <c r="E449" s="53"/>
      <c r="F449" s="8" t="str">
        <f t="shared" si="197"/>
        <v/>
      </c>
      <c r="G449" s="8" t="str">
        <f t="shared" si="198"/>
        <v/>
      </c>
      <c r="H449" s="46" t="str">
        <f t="shared" si="193"/>
        <v/>
      </c>
      <c r="I449" s="47" t="str">
        <f t="shared" si="199"/>
        <v/>
      </c>
      <c r="J449" s="47" t="str">
        <f t="shared" si="200"/>
        <v/>
      </c>
      <c r="K449" s="46" t="str">
        <f t="shared" si="194"/>
        <v/>
      </c>
      <c r="L449" s="53"/>
      <c r="M449" s="54" t="str">
        <f>IF(A449&lt;=$B$5,IF(SUM($F$13:F448)&gt;0,SUMPRODUCT(((A449-$F$13:F448)^-$B$9)*($F$13:F448&gt;0)),0),"")</f>
        <v/>
      </c>
      <c r="N449" s="54" t="str">
        <f>IF(A449&lt;=$B$5,IF(SUM($G$13:G448)&gt;0,SUMPRODUCT(((A449-$G$13:G448)^-$B$9)*($G$13:G448&gt;0)),0),"")</f>
        <v/>
      </c>
      <c r="O449" s="49" t="str">
        <f t="shared" si="201"/>
        <v/>
      </c>
      <c r="P449" s="54" t="str">
        <f>IF(A449&lt;=$B$5,IF(SUM($I$13:I448)&lt;&gt;0,SUMPRODUCT(((A449-$I$13:I448)^-$B$9)*($I$13:I448&gt;0)),0),"")</f>
        <v/>
      </c>
      <c r="Q449" s="54" t="str">
        <f>IF(A449&lt;=$B$5,IF(SUM($J$13:J448)&gt;0,SUMPRODUCT(((A449-$J$13:J448)^-$B$9)*($J$13:J448&gt;0)),0),"")</f>
        <v/>
      </c>
      <c r="R449" s="49" t="str">
        <f t="shared" si="202"/>
        <v/>
      </c>
      <c r="S449" s="53"/>
      <c r="T449" s="54" t="str">
        <f t="shared" si="220"/>
        <v/>
      </c>
      <c r="U449" s="55" t="str">
        <f t="shared" si="221"/>
        <v/>
      </c>
      <c r="V449" s="49" t="str">
        <f t="shared" si="203"/>
        <v/>
      </c>
      <c r="W449" s="55" t="str">
        <f t="shared" si="222"/>
        <v/>
      </c>
      <c r="X449" s="55" t="str">
        <f t="shared" si="223"/>
        <v/>
      </c>
      <c r="Y449" s="49" t="str">
        <f t="shared" si="204"/>
        <v/>
      </c>
      <c r="Z449" s="53"/>
      <c r="AA449" s="50" t="str">
        <f t="shared" si="205"/>
        <v/>
      </c>
      <c r="AB449" s="50" t="str">
        <f t="shared" si="206"/>
        <v/>
      </c>
      <c r="AC449" s="51" t="str">
        <f t="shared" si="207"/>
        <v/>
      </c>
      <c r="AD449" s="50" t="str">
        <f t="shared" si="208"/>
        <v/>
      </c>
      <c r="AE449" s="50" t="str">
        <f t="shared" si="209"/>
        <v/>
      </c>
      <c r="AF449" s="51" t="str">
        <f t="shared" si="210"/>
        <v/>
      </c>
      <c r="AG449" s="53"/>
      <c r="AH449" s="50" t="str">
        <f t="shared" si="211"/>
        <v/>
      </c>
      <c r="AI449" s="50" t="str">
        <f t="shared" si="212"/>
        <v/>
      </c>
      <c r="AJ449" s="53"/>
      <c r="AK449" s="50" t="str">
        <f t="shared" si="213"/>
        <v/>
      </c>
      <c r="AL449" s="50" t="str">
        <f t="shared" si="214"/>
        <v/>
      </c>
      <c r="AM449" s="50" t="str">
        <f t="shared" si="215"/>
        <v/>
      </c>
      <c r="AN449" s="50" t="str">
        <f t="shared" si="216"/>
        <v/>
      </c>
      <c r="AO449" s="50" t="str">
        <f t="shared" si="217"/>
        <v/>
      </c>
      <c r="AP449" s="50" t="str">
        <f t="shared" si="218"/>
        <v/>
      </c>
      <c r="AQ449" s="53"/>
      <c r="AR449" s="55" t="s">
        <v>15</v>
      </c>
      <c r="AS449" s="55"/>
      <c r="AT449" s="55"/>
      <c r="AU449" s="55"/>
      <c r="AV449" s="55"/>
      <c r="AW449" s="55"/>
      <c r="AX449" s="55"/>
    </row>
    <row r="450" spans="1:50" x14ac:dyDescent="0.25">
      <c r="A450" s="52">
        <f t="shared" si="224"/>
        <v>437</v>
      </c>
      <c r="B450" s="52" t="str">
        <f t="shared" si="219"/>
        <v/>
      </c>
      <c r="C450" s="8" t="str">
        <f t="shared" si="195"/>
        <v/>
      </c>
      <c r="D450" s="8" t="str">
        <f t="shared" si="196"/>
        <v/>
      </c>
      <c r="E450" s="53"/>
      <c r="F450" s="8" t="str">
        <f t="shared" si="197"/>
        <v/>
      </c>
      <c r="G450" s="8" t="str">
        <f t="shared" si="198"/>
        <v/>
      </c>
      <c r="H450" s="46" t="str">
        <f t="shared" si="193"/>
        <v/>
      </c>
      <c r="I450" s="47" t="str">
        <f t="shared" si="199"/>
        <v/>
      </c>
      <c r="J450" s="47" t="str">
        <f t="shared" si="200"/>
        <v/>
      </c>
      <c r="K450" s="46" t="str">
        <f t="shared" si="194"/>
        <v/>
      </c>
      <c r="L450" s="53"/>
      <c r="M450" s="54" t="str">
        <f>IF(A450&lt;=$B$5,IF(SUM($F$13:F449)&gt;0,SUMPRODUCT(((A450-$F$13:F449)^-$B$9)*($F$13:F449&gt;0)),0),"")</f>
        <v/>
      </c>
      <c r="N450" s="54" t="str">
        <f>IF(A450&lt;=$B$5,IF(SUM($G$13:G449)&gt;0,SUMPRODUCT(((A450-$G$13:G449)^-$B$9)*($G$13:G449&gt;0)),0),"")</f>
        <v/>
      </c>
      <c r="O450" s="49" t="str">
        <f t="shared" si="201"/>
        <v/>
      </c>
      <c r="P450" s="54" t="str">
        <f>IF(A450&lt;=$B$5,IF(SUM($I$13:I449)&lt;&gt;0,SUMPRODUCT(((A450-$I$13:I449)^-$B$9)*($I$13:I449&gt;0)),0),"")</f>
        <v/>
      </c>
      <c r="Q450" s="54" t="str">
        <f>IF(A450&lt;=$B$5,IF(SUM($J$13:J449)&gt;0,SUMPRODUCT(((A450-$J$13:J449)^-$B$9)*($J$13:J449&gt;0)),0),"")</f>
        <v/>
      </c>
      <c r="R450" s="49" t="str">
        <f t="shared" si="202"/>
        <v/>
      </c>
      <c r="S450" s="53"/>
      <c r="T450" s="54" t="str">
        <f t="shared" si="220"/>
        <v/>
      </c>
      <c r="U450" s="55" t="str">
        <f t="shared" si="221"/>
        <v/>
      </c>
      <c r="V450" s="49" t="str">
        <f t="shared" si="203"/>
        <v/>
      </c>
      <c r="W450" s="55" t="str">
        <f t="shared" si="222"/>
        <v/>
      </c>
      <c r="X450" s="55" t="str">
        <f t="shared" si="223"/>
        <v/>
      </c>
      <c r="Y450" s="49" t="str">
        <f t="shared" si="204"/>
        <v/>
      </c>
      <c r="Z450" s="53"/>
      <c r="AA450" s="50" t="str">
        <f t="shared" si="205"/>
        <v/>
      </c>
      <c r="AB450" s="50" t="str">
        <f t="shared" si="206"/>
        <v/>
      </c>
      <c r="AC450" s="51" t="str">
        <f t="shared" si="207"/>
        <v/>
      </c>
      <c r="AD450" s="50" t="str">
        <f t="shared" si="208"/>
        <v/>
      </c>
      <c r="AE450" s="50" t="str">
        <f t="shared" si="209"/>
        <v/>
      </c>
      <c r="AF450" s="51" t="str">
        <f t="shared" si="210"/>
        <v/>
      </c>
      <c r="AG450" s="53"/>
      <c r="AH450" s="50" t="str">
        <f t="shared" si="211"/>
        <v/>
      </c>
      <c r="AI450" s="50" t="str">
        <f t="shared" si="212"/>
        <v/>
      </c>
      <c r="AJ450" s="53"/>
      <c r="AK450" s="50" t="str">
        <f t="shared" si="213"/>
        <v/>
      </c>
      <c r="AL450" s="50" t="str">
        <f t="shared" si="214"/>
        <v/>
      </c>
      <c r="AM450" s="50" t="str">
        <f t="shared" si="215"/>
        <v/>
      </c>
      <c r="AN450" s="50" t="str">
        <f t="shared" si="216"/>
        <v/>
      </c>
      <c r="AO450" s="50" t="str">
        <f t="shared" si="217"/>
        <v/>
      </c>
      <c r="AP450" s="50" t="str">
        <f t="shared" si="218"/>
        <v/>
      </c>
      <c r="AQ450" s="53"/>
      <c r="AR450" s="55" t="s">
        <v>15</v>
      </c>
      <c r="AS450" s="55"/>
      <c r="AT450" s="55"/>
      <c r="AU450" s="55"/>
      <c r="AV450" s="55"/>
      <c r="AW450" s="55"/>
      <c r="AX450" s="55"/>
    </row>
    <row r="451" spans="1:50" x14ac:dyDescent="0.25">
      <c r="A451" s="52">
        <f t="shared" si="224"/>
        <v>438</v>
      </c>
      <c r="B451" s="52" t="str">
        <f t="shared" si="219"/>
        <v/>
      </c>
      <c r="C451" s="8" t="str">
        <f t="shared" si="195"/>
        <v/>
      </c>
      <c r="D451" s="8" t="str">
        <f t="shared" si="196"/>
        <v/>
      </c>
      <c r="E451" s="53"/>
      <c r="F451" s="8" t="str">
        <f t="shared" si="197"/>
        <v/>
      </c>
      <c r="G451" s="8" t="str">
        <f t="shared" si="198"/>
        <v/>
      </c>
      <c r="H451" s="46" t="str">
        <f t="shared" si="193"/>
        <v/>
      </c>
      <c r="I451" s="47" t="str">
        <f t="shared" si="199"/>
        <v/>
      </c>
      <c r="J451" s="47" t="str">
        <f t="shared" si="200"/>
        <v/>
      </c>
      <c r="K451" s="46" t="str">
        <f t="shared" si="194"/>
        <v/>
      </c>
      <c r="L451" s="53"/>
      <c r="M451" s="54" t="str">
        <f>IF(A451&lt;=$B$5,IF(SUM($F$13:F450)&gt;0,SUMPRODUCT(((A451-$F$13:F450)^-$B$9)*($F$13:F450&gt;0)),0),"")</f>
        <v/>
      </c>
      <c r="N451" s="54" t="str">
        <f>IF(A451&lt;=$B$5,IF(SUM($G$13:G450)&gt;0,SUMPRODUCT(((A451-$G$13:G450)^-$B$9)*($G$13:G450&gt;0)),0),"")</f>
        <v/>
      </c>
      <c r="O451" s="49" t="str">
        <f t="shared" si="201"/>
        <v/>
      </c>
      <c r="P451" s="54" t="str">
        <f>IF(A451&lt;=$B$5,IF(SUM($I$13:I450)&lt;&gt;0,SUMPRODUCT(((A451-$I$13:I450)^-$B$9)*($I$13:I450&gt;0)),0),"")</f>
        <v/>
      </c>
      <c r="Q451" s="54" t="str">
        <f>IF(A451&lt;=$B$5,IF(SUM($J$13:J450)&gt;0,SUMPRODUCT(((A451-$J$13:J450)^-$B$9)*($J$13:J450&gt;0)),0),"")</f>
        <v/>
      </c>
      <c r="R451" s="49" t="str">
        <f t="shared" si="202"/>
        <v/>
      </c>
      <c r="S451" s="53"/>
      <c r="T451" s="54" t="str">
        <f t="shared" si="220"/>
        <v/>
      </c>
      <c r="U451" s="55" t="str">
        <f t="shared" si="221"/>
        <v/>
      </c>
      <c r="V451" s="49" t="str">
        <f t="shared" si="203"/>
        <v/>
      </c>
      <c r="W451" s="55" t="str">
        <f t="shared" si="222"/>
        <v/>
      </c>
      <c r="X451" s="55" t="str">
        <f t="shared" si="223"/>
        <v/>
      </c>
      <c r="Y451" s="49" t="str">
        <f t="shared" si="204"/>
        <v/>
      </c>
      <c r="Z451" s="53"/>
      <c r="AA451" s="50" t="str">
        <f t="shared" si="205"/>
        <v/>
      </c>
      <c r="AB451" s="50" t="str">
        <f t="shared" si="206"/>
        <v/>
      </c>
      <c r="AC451" s="51" t="str">
        <f t="shared" si="207"/>
        <v/>
      </c>
      <c r="AD451" s="50" t="str">
        <f t="shared" si="208"/>
        <v/>
      </c>
      <c r="AE451" s="50" t="str">
        <f t="shared" si="209"/>
        <v/>
      </c>
      <c r="AF451" s="51" t="str">
        <f t="shared" si="210"/>
        <v/>
      </c>
      <c r="AG451" s="53"/>
      <c r="AH451" s="50" t="str">
        <f t="shared" si="211"/>
        <v/>
      </c>
      <c r="AI451" s="50" t="str">
        <f t="shared" si="212"/>
        <v/>
      </c>
      <c r="AJ451" s="53"/>
      <c r="AK451" s="50" t="str">
        <f t="shared" si="213"/>
        <v/>
      </c>
      <c r="AL451" s="50" t="str">
        <f t="shared" si="214"/>
        <v/>
      </c>
      <c r="AM451" s="50" t="str">
        <f t="shared" si="215"/>
        <v/>
      </c>
      <c r="AN451" s="50" t="str">
        <f t="shared" si="216"/>
        <v/>
      </c>
      <c r="AO451" s="50" t="str">
        <f t="shared" si="217"/>
        <v/>
      </c>
      <c r="AP451" s="50" t="str">
        <f t="shared" si="218"/>
        <v/>
      </c>
      <c r="AQ451" s="53"/>
      <c r="AR451" s="55" t="s">
        <v>15</v>
      </c>
      <c r="AS451" s="55"/>
      <c r="AT451" s="55"/>
      <c r="AU451" s="55"/>
      <c r="AV451" s="55"/>
      <c r="AW451" s="55"/>
      <c r="AX451" s="55"/>
    </row>
    <row r="452" spans="1:50" x14ac:dyDescent="0.25">
      <c r="A452" s="52">
        <f t="shared" si="224"/>
        <v>439</v>
      </c>
      <c r="B452" s="52" t="str">
        <f t="shared" si="219"/>
        <v/>
      </c>
      <c r="C452" s="8" t="str">
        <f t="shared" si="195"/>
        <v/>
      </c>
      <c r="D452" s="8" t="str">
        <f t="shared" si="196"/>
        <v/>
      </c>
      <c r="E452" s="53"/>
      <c r="F452" s="8" t="str">
        <f t="shared" si="197"/>
        <v/>
      </c>
      <c r="G452" s="8" t="str">
        <f t="shared" si="198"/>
        <v/>
      </c>
      <c r="H452" s="46" t="str">
        <f t="shared" si="193"/>
        <v/>
      </c>
      <c r="I452" s="47" t="str">
        <f t="shared" si="199"/>
        <v/>
      </c>
      <c r="J452" s="47" t="str">
        <f t="shared" si="200"/>
        <v/>
      </c>
      <c r="K452" s="46" t="str">
        <f t="shared" si="194"/>
        <v/>
      </c>
      <c r="L452" s="53"/>
      <c r="M452" s="54" t="str">
        <f>IF(A452&lt;=$B$5,IF(SUM($F$13:F451)&gt;0,SUMPRODUCT(((A452-$F$13:F451)^-$B$9)*($F$13:F451&gt;0)),0),"")</f>
        <v/>
      </c>
      <c r="N452" s="54" t="str">
        <f>IF(A452&lt;=$B$5,IF(SUM($G$13:G451)&gt;0,SUMPRODUCT(((A452-$G$13:G451)^-$B$9)*($G$13:G451&gt;0)),0),"")</f>
        <v/>
      </c>
      <c r="O452" s="49" t="str">
        <f t="shared" si="201"/>
        <v/>
      </c>
      <c r="P452" s="54" t="str">
        <f>IF(A452&lt;=$B$5,IF(SUM($I$13:I451)&lt;&gt;0,SUMPRODUCT(((A452-$I$13:I451)^-$B$9)*($I$13:I451&gt;0)),0),"")</f>
        <v/>
      </c>
      <c r="Q452" s="54" t="str">
        <f>IF(A452&lt;=$B$5,IF(SUM($J$13:J451)&gt;0,SUMPRODUCT(((A452-$J$13:J451)^-$B$9)*($J$13:J451&gt;0)),0),"")</f>
        <v/>
      </c>
      <c r="R452" s="49" t="str">
        <f t="shared" si="202"/>
        <v/>
      </c>
      <c r="S452" s="53"/>
      <c r="T452" s="54" t="str">
        <f t="shared" si="220"/>
        <v/>
      </c>
      <c r="U452" s="55" t="str">
        <f t="shared" si="221"/>
        <v/>
      </c>
      <c r="V452" s="49" t="str">
        <f t="shared" si="203"/>
        <v/>
      </c>
      <c r="W452" s="55" t="str">
        <f t="shared" si="222"/>
        <v/>
      </c>
      <c r="X452" s="55" t="str">
        <f t="shared" si="223"/>
        <v/>
      </c>
      <c r="Y452" s="49" t="str">
        <f t="shared" si="204"/>
        <v/>
      </c>
      <c r="Z452" s="53"/>
      <c r="AA452" s="50" t="str">
        <f t="shared" si="205"/>
        <v/>
      </c>
      <c r="AB452" s="50" t="str">
        <f t="shared" si="206"/>
        <v/>
      </c>
      <c r="AC452" s="51" t="str">
        <f t="shared" si="207"/>
        <v/>
      </c>
      <c r="AD452" s="50" t="str">
        <f t="shared" si="208"/>
        <v/>
      </c>
      <c r="AE452" s="50" t="str">
        <f t="shared" si="209"/>
        <v/>
      </c>
      <c r="AF452" s="51" t="str">
        <f t="shared" si="210"/>
        <v/>
      </c>
      <c r="AG452" s="53"/>
      <c r="AH452" s="50" t="str">
        <f t="shared" si="211"/>
        <v/>
      </c>
      <c r="AI452" s="50" t="str">
        <f t="shared" si="212"/>
        <v/>
      </c>
      <c r="AJ452" s="53"/>
      <c r="AK452" s="50" t="str">
        <f t="shared" si="213"/>
        <v/>
      </c>
      <c r="AL452" s="50" t="str">
        <f t="shared" si="214"/>
        <v/>
      </c>
      <c r="AM452" s="50" t="str">
        <f t="shared" si="215"/>
        <v/>
      </c>
      <c r="AN452" s="50" t="str">
        <f t="shared" si="216"/>
        <v/>
      </c>
      <c r="AO452" s="50" t="str">
        <f t="shared" si="217"/>
        <v/>
      </c>
      <c r="AP452" s="50" t="str">
        <f t="shared" si="218"/>
        <v/>
      </c>
      <c r="AQ452" s="53"/>
      <c r="AR452" s="55" t="s">
        <v>15</v>
      </c>
      <c r="AS452" s="55"/>
      <c r="AT452" s="55"/>
      <c r="AU452" s="55"/>
      <c r="AV452" s="55"/>
      <c r="AW452" s="55"/>
      <c r="AX452" s="55"/>
    </row>
    <row r="453" spans="1:50" x14ac:dyDescent="0.25">
      <c r="A453" s="52">
        <f t="shared" si="224"/>
        <v>440</v>
      </c>
      <c r="B453" s="52" t="str">
        <f t="shared" si="219"/>
        <v/>
      </c>
      <c r="C453" s="8" t="str">
        <f t="shared" si="195"/>
        <v/>
      </c>
      <c r="D453" s="8" t="str">
        <f t="shared" si="196"/>
        <v/>
      </c>
      <c r="E453" s="53"/>
      <c r="F453" s="8" t="str">
        <f t="shared" si="197"/>
        <v/>
      </c>
      <c r="G453" s="8" t="str">
        <f t="shared" si="198"/>
        <v/>
      </c>
      <c r="H453" s="46" t="str">
        <f t="shared" si="193"/>
        <v/>
      </c>
      <c r="I453" s="47" t="str">
        <f t="shared" si="199"/>
        <v/>
      </c>
      <c r="J453" s="47" t="str">
        <f t="shared" si="200"/>
        <v/>
      </c>
      <c r="K453" s="46" t="str">
        <f t="shared" si="194"/>
        <v/>
      </c>
      <c r="L453" s="53"/>
      <c r="M453" s="54" t="str">
        <f>IF(A453&lt;=$B$5,IF(SUM($F$13:F452)&gt;0,SUMPRODUCT(((A453-$F$13:F452)^-$B$9)*($F$13:F452&gt;0)),0),"")</f>
        <v/>
      </c>
      <c r="N453" s="54" t="str">
        <f>IF(A453&lt;=$B$5,IF(SUM($G$13:G452)&gt;0,SUMPRODUCT(((A453-$G$13:G452)^-$B$9)*($G$13:G452&gt;0)),0),"")</f>
        <v/>
      </c>
      <c r="O453" s="49" t="str">
        <f t="shared" si="201"/>
        <v/>
      </c>
      <c r="P453" s="54" t="str">
        <f>IF(A453&lt;=$B$5,IF(SUM($I$13:I452)&lt;&gt;0,SUMPRODUCT(((A453-$I$13:I452)^-$B$9)*($I$13:I452&gt;0)),0),"")</f>
        <v/>
      </c>
      <c r="Q453" s="54" t="str">
        <f>IF(A453&lt;=$B$5,IF(SUM($J$13:J452)&gt;0,SUMPRODUCT(((A453-$J$13:J452)^-$B$9)*($J$13:J452&gt;0)),0),"")</f>
        <v/>
      </c>
      <c r="R453" s="49" t="str">
        <f t="shared" si="202"/>
        <v/>
      </c>
      <c r="S453" s="53"/>
      <c r="T453" s="54" t="str">
        <f t="shared" si="220"/>
        <v/>
      </c>
      <c r="U453" s="55" t="str">
        <f t="shared" si="221"/>
        <v/>
      </c>
      <c r="V453" s="49" t="str">
        <f t="shared" si="203"/>
        <v/>
      </c>
      <c r="W453" s="55" t="str">
        <f t="shared" si="222"/>
        <v/>
      </c>
      <c r="X453" s="55" t="str">
        <f t="shared" si="223"/>
        <v/>
      </c>
      <c r="Y453" s="49" t="str">
        <f t="shared" si="204"/>
        <v/>
      </c>
      <c r="Z453" s="53"/>
      <c r="AA453" s="50" t="str">
        <f t="shared" si="205"/>
        <v/>
      </c>
      <c r="AB453" s="50" t="str">
        <f t="shared" si="206"/>
        <v/>
      </c>
      <c r="AC453" s="51" t="str">
        <f t="shared" si="207"/>
        <v/>
      </c>
      <c r="AD453" s="50" t="str">
        <f t="shared" si="208"/>
        <v/>
      </c>
      <c r="AE453" s="50" t="str">
        <f t="shared" si="209"/>
        <v/>
      </c>
      <c r="AF453" s="51" t="str">
        <f t="shared" si="210"/>
        <v/>
      </c>
      <c r="AG453" s="53"/>
      <c r="AH453" s="50" t="str">
        <f t="shared" si="211"/>
        <v/>
      </c>
      <c r="AI453" s="50" t="str">
        <f t="shared" si="212"/>
        <v/>
      </c>
      <c r="AJ453" s="53"/>
      <c r="AK453" s="50" t="str">
        <f t="shared" si="213"/>
        <v/>
      </c>
      <c r="AL453" s="50" t="str">
        <f t="shared" si="214"/>
        <v/>
      </c>
      <c r="AM453" s="50" t="str">
        <f t="shared" si="215"/>
        <v/>
      </c>
      <c r="AN453" s="50" t="str">
        <f t="shared" si="216"/>
        <v/>
      </c>
      <c r="AO453" s="50" t="str">
        <f t="shared" si="217"/>
        <v/>
      </c>
      <c r="AP453" s="50" t="str">
        <f t="shared" si="218"/>
        <v/>
      </c>
      <c r="AQ453" s="53"/>
      <c r="AR453" s="55" t="s">
        <v>15</v>
      </c>
      <c r="AS453" s="55"/>
      <c r="AT453" s="55"/>
      <c r="AU453" s="55"/>
      <c r="AV453" s="55"/>
      <c r="AW453" s="55"/>
      <c r="AX453" s="55"/>
    </row>
    <row r="454" spans="1:50" x14ac:dyDescent="0.25">
      <c r="A454" s="52">
        <f t="shared" si="224"/>
        <v>441</v>
      </c>
      <c r="B454" s="52" t="str">
        <f t="shared" si="219"/>
        <v/>
      </c>
      <c r="C454" s="8" t="str">
        <f t="shared" si="195"/>
        <v/>
      </c>
      <c r="D454" s="8" t="str">
        <f t="shared" si="196"/>
        <v/>
      </c>
      <c r="E454" s="53"/>
      <c r="F454" s="8" t="str">
        <f t="shared" si="197"/>
        <v/>
      </c>
      <c r="G454" s="8" t="str">
        <f t="shared" si="198"/>
        <v/>
      </c>
      <c r="H454" s="46" t="str">
        <f t="shared" si="193"/>
        <v/>
      </c>
      <c r="I454" s="47" t="str">
        <f t="shared" si="199"/>
        <v/>
      </c>
      <c r="J454" s="47" t="str">
        <f t="shared" si="200"/>
        <v/>
      </c>
      <c r="K454" s="46" t="str">
        <f t="shared" si="194"/>
        <v/>
      </c>
      <c r="L454" s="53"/>
      <c r="M454" s="54" t="str">
        <f>IF(A454&lt;=$B$5,IF(SUM($F$13:F453)&gt;0,SUMPRODUCT(((A454-$F$13:F453)^-$B$9)*($F$13:F453&gt;0)),0),"")</f>
        <v/>
      </c>
      <c r="N454" s="54" t="str">
        <f>IF(A454&lt;=$B$5,IF(SUM($G$13:G453)&gt;0,SUMPRODUCT(((A454-$G$13:G453)^-$B$9)*($G$13:G453&gt;0)),0),"")</f>
        <v/>
      </c>
      <c r="O454" s="49" t="str">
        <f t="shared" si="201"/>
        <v/>
      </c>
      <c r="P454" s="54" t="str">
        <f>IF(A454&lt;=$B$5,IF(SUM($I$13:I453)&lt;&gt;0,SUMPRODUCT(((A454-$I$13:I453)^-$B$9)*($I$13:I453&gt;0)),0),"")</f>
        <v/>
      </c>
      <c r="Q454" s="54" t="str">
        <f>IF(A454&lt;=$B$5,IF(SUM($J$13:J453)&gt;0,SUMPRODUCT(((A454-$J$13:J453)^-$B$9)*($J$13:J453&gt;0)),0),"")</f>
        <v/>
      </c>
      <c r="R454" s="49" t="str">
        <f t="shared" si="202"/>
        <v/>
      </c>
      <c r="S454" s="53"/>
      <c r="T454" s="54" t="str">
        <f t="shared" si="220"/>
        <v/>
      </c>
      <c r="U454" s="55" t="str">
        <f t="shared" si="221"/>
        <v/>
      </c>
      <c r="V454" s="49" t="str">
        <f t="shared" si="203"/>
        <v/>
      </c>
      <c r="W454" s="55" t="str">
        <f t="shared" si="222"/>
        <v/>
      </c>
      <c r="X454" s="55" t="str">
        <f t="shared" si="223"/>
        <v/>
      </c>
      <c r="Y454" s="49" t="str">
        <f t="shared" si="204"/>
        <v/>
      </c>
      <c r="Z454" s="53"/>
      <c r="AA454" s="50" t="str">
        <f t="shared" si="205"/>
        <v/>
      </c>
      <c r="AB454" s="50" t="str">
        <f t="shared" si="206"/>
        <v/>
      </c>
      <c r="AC454" s="51" t="str">
        <f t="shared" si="207"/>
        <v/>
      </c>
      <c r="AD454" s="50" t="str">
        <f t="shared" si="208"/>
        <v/>
      </c>
      <c r="AE454" s="50" t="str">
        <f t="shared" si="209"/>
        <v/>
      </c>
      <c r="AF454" s="51" t="str">
        <f t="shared" si="210"/>
        <v/>
      </c>
      <c r="AG454" s="53"/>
      <c r="AH454" s="50" t="str">
        <f t="shared" si="211"/>
        <v/>
      </c>
      <c r="AI454" s="50" t="str">
        <f t="shared" si="212"/>
        <v/>
      </c>
      <c r="AJ454" s="53"/>
      <c r="AK454" s="50" t="str">
        <f t="shared" si="213"/>
        <v/>
      </c>
      <c r="AL454" s="50" t="str">
        <f t="shared" si="214"/>
        <v/>
      </c>
      <c r="AM454" s="50" t="str">
        <f t="shared" si="215"/>
        <v/>
      </c>
      <c r="AN454" s="50" t="str">
        <f t="shared" si="216"/>
        <v/>
      </c>
      <c r="AO454" s="50" t="str">
        <f t="shared" si="217"/>
        <v/>
      </c>
      <c r="AP454" s="50" t="str">
        <f t="shared" si="218"/>
        <v/>
      </c>
      <c r="AQ454" s="53"/>
      <c r="AR454" s="55" t="s">
        <v>15</v>
      </c>
      <c r="AS454" s="55"/>
      <c r="AT454" s="55"/>
      <c r="AU454" s="55"/>
      <c r="AV454" s="55"/>
      <c r="AW454" s="55"/>
      <c r="AX454" s="55"/>
    </row>
    <row r="455" spans="1:50" x14ac:dyDescent="0.25">
      <c r="A455" s="52">
        <f t="shared" si="224"/>
        <v>442</v>
      </c>
      <c r="B455" s="52" t="str">
        <f t="shared" si="219"/>
        <v/>
      </c>
      <c r="C455" s="8" t="str">
        <f t="shared" si="195"/>
        <v/>
      </c>
      <c r="D455" s="8" t="str">
        <f t="shared" si="196"/>
        <v/>
      </c>
      <c r="E455" s="53"/>
      <c r="F455" s="8" t="str">
        <f t="shared" si="197"/>
        <v/>
      </c>
      <c r="G455" s="8" t="str">
        <f t="shared" si="198"/>
        <v/>
      </c>
      <c r="H455" s="46" t="str">
        <f t="shared" si="193"/>
        <v/>
      </c>
      <c r="I455" s="47" t="str">
        <f t="shared" si="199"/>
        <v/>
      </c>
      <c r="J455" s="47" t="str">
        <f t="shared" si="200"/>
        <v/>
      </c>
      <c r="K455" s="46" t="str">
        <f t="shared" si="194"/>
        <v/>
      </c>
      <c r="L455" s="53"/>
      <c r="M455" s="54" t="str">
        <f>IF(A455&lt;=$B$5,IF(SUM($F$13:F454)&gt;0,SUMPRODUCT(((A455-$F$13:F454)^-$B$9)*($F$13:F454&gt;0)),0),"")</f>
        <v/>
      </c>
      <c r="N455" s="54" t="str">
        <f>IF(A455&lt;=$B$5,IF(SUM($G$13:G454)&gt;0,SUMPRODUCT(((A455-$G$13:G454)^-$B$9)*($G$13:G454&gt;0)),0),"")</f>
        <v/>
      </c>
      <c r="O455" s="49" t="str">
        <f t="shared" si="201"/>
        <v/>
      </c>
      <c r="P455" s="54" t="str">
        <f>IF(A455&lt;=$B$5,IF(SUM($I$13:I454)&lt;&gt;0,SUMPRODUCT(((A455-$I$13:I454)^-$B$9)*($I$13:I454&gt;0)),0),"")</f>
        <v/>
      </c>
      <c r="Q455" s="54" t="str">
        <f>IF(A455&lt;=$B$5,IF(SUM($J$13:J454)&gt;0,SUMPRODUCT(((A455-$J$13:J454)^-$B$9)*($J$13:J454&gt;0)),0),"")</f>
        <v/>
      </c>
      <c r="R455" s="49" t="str">
        <f t="shared" si="202"/>
        <v/>
      </c>
      <c r="S455" s="53"/>
      <c r="T455" s="54" t="str">
        <f t="shared" si="220"/>
        <v/>
      </c>
      <c r="U455" s="55" t="str">
        <f t="shared" si="221"/>
        <v/>
      </c>
      <c r="V455" s="49" t="str">
        <f t="shared" si="203"/>
        <v/>
      </c>
      <c r="W455" s="55" t="str">
        <f t="shared" si="222"/>
        <v/>
      </c>
      <c r="X455" s="55" t="str">
        <f t="shared" si="223"/>
        <v/>
      </c>
      <c r="Y455" s="49" t="str">
        <f t="shared" si="204"/>
        <v/>
      </c>
      <c r="Z455" s="53"/>
      <c r="AA455" s="50" t="str">
        <f t="shared" si="205"/>
        <v/>
      </c>
      <c r="AB455" s="50" t="str">
        <f t="shared" si="206"/>
        <v/>
      </c>
      <c r="AC455" s="51" t="str">
        <f t="shared" si="207"/>
        <v/>
      </c>
      <c r="AD455" s="50" t="str">
        <f t="shared" si="208"/>
        <v/>
      </c>
      <c r="AE455" s="50" t="str">
        <f t="shared" si="209"/>
        <v/>
      </c>
      <c r="AF455" s="51" t="str">
        <f t="shared" si="210"/>
        <v/>
      </c>
      <c r="AG455" s="53"/>
      <c r="AH455" s="50" t="str">
        <f t="shared" si="211"/>
        <v/>
      </c>
      <c r="AI455" s="50" t="str">
        <f t="shared" si="212"/>
        <v/>
      </c>
      <c r="AJ455" s="53"/>
      <c r="AK455" s="50" t="str">
        <f t="shared" si="213"/>
        <v/>
      </c>
      <c r="AL455" s="50" t="str">
        <f t="shared" si="214"/>
        <v/>
      </c>
      <c r="AM455" s="50" t="str">
        <f t="shared" si="215"/>
        <v/>
      </c>
      <c r="AN455" s="50" t="str">
        <f t="shared" si="216"/>
        <v/>
      </c>
      <c r="AO455" s="50" t="str">
        <f t="shared" si="217"/>
        <v/>
      </c>
      <c r="AP455" s="50" t="str">
        <f t="shared" si="218"/>
        <v/>
      </c>
      <c r="AQ455" s="53"/>
      <c r="AR455" s="55" t="s">
        <v>15</v>
      </c>
      <c r="AS455" s="55"/>
      <c r="AT455" s="55"/>
      <c r="AU455" s="55"/>
      <c r="AV455" s="55"/>
      <c r="AW455" s="55"/>
      <c r="AX455" s="55"/>
    </row>
    <row r="456" spans="1:50" x14ac:dyDescent="0.25">
      <c r="A456" s="52">
        <f t="shared" si="224"/>
        <v>443</v>
      </c>
      <c r="B456" s="52" t="str">
        <f t="shared" si="219"/>
        <v/>
      </c>
      <c r="C456" s="8" t="str">
        <f t="shared" si="195"/>
        <v/>
      </c>
      <c r="D456" s="8" t="str">
        <f t="shared" si="196"/>
        <v/>
      </c>
      <c r="E456" s="53"/>
      <c r="F456" s="8" t="str">
        <f t="shared" si="197"/>
        <v/>
      </c>
      <c r="G456" s="8" t="str">
        <f t="shared" si="198"/>
        <v/>
      </c>
      <c r="H456" s="46" t="str">
        <f t="shared" si="193"/>
        <v/>
      </c>
      <c r="I456" s="47" t="str">
        <f t="shared" si="199"/>
        <v/>
      </c>
      <c r="J456" s="47" t="str">
        <f t="shared" si="200"/>
        <v/>
      </c>
      <c r="K456" s="46" t="str">
        <f t="shared" si="194"/>
        <v/>
      </c>
      <c r="L456" s="53"/>
      <c r="M456" s="54" t="str">
        <f>IF(A456&lt;=$B$5,IF(SUM($F$13:F455)&gt;0,SUMPRODUCT(((A456-$F$13:F455)^-$B$9)*($F$13:F455&gt;0)),0),"")</f>
        <v/>
      </c>
      <c r="N456" s="54" t="str">
        <f>IF(A456&lt;=$B$5,IF(SUM($G$13:G455)&gt;0,SUMPRODUCT(((A456-$G$13:G455)^-$B$9)*($G$13:G455&gt;0)),0),"")</f>
        <v/>
      </c>
      <c r="O456" s="49" t="str">
        <f t="shared" si="201"/>
        <v/>
      </c>
      <c r="P456" s="54" t="str">
        <f>IF(A456&lt;=$B$5,IF(SUM($I$13:I455)&lt;&gt;0,SUMPRODUCT(((A456-$I$13:I455)^-$B$9)*($I$13:I455&gt;0)),0),"")</f>
        <v/>
      </c>
      <c r="Q456" s="54" t="str">
        <f>IF(A456&lt;=$B$5,IF(SUM($J$13:J455)&gt;0,SUMPRODUCT(((A456-$J$13:J455)^-$B$9)*($J$13:J455&gt;0)),0),"")</f>
        <v/>
      </c>
      <c r="R456" s="49" t="str">
        <f t="shared" si="202"/>
        <v/>
      </c>
      <c r="S456" s="53"/>
      <c r="T456" s="54" t="str">
        <f t="shared" si="220"/>
        <v/>
      </c>
      <c r="U456" s="55" t="str">
        <f t="shared" si="221"/>
        <v/>
      </c>
      <c r="V456" s="49" t="str">
        <f t="shared" si="203"/>
        <v/>
      </c>
      <c r="W456" s="55" t="str">
        <f t="shared" si="222"/>
        <v/>
      </c>
      <c r="X456" s="55" t="str">
        <f t="shared" si="223"/>
        <v/>
      </c>
      <c r="Y456" s="49" t="str">
        <f t="shared" si="204"/>
        <v/>
      </c>
      <c r="Z456" s="53"/>
      <c r="AA456" s="50" t="str">
        <f t="shared" si="205"/>
        <v/>
      </c>
      <c r="AB456" s="50" t="str">
        <f t="shared" si="206"/>
        <v/>
      </c>
      <c r="AC456" s="51" t="str">
        <f t="shared" si="207"/>
        <v/>
      </c>
      <c r="AD456" s="50" t="str">
        <f t="shared" si="208"/>
        <v/>
      </c>
      <c r="AE456" s="50" t="str">
        <f t="shared" si="209"/>
        <v/>
      </c>
      <c r="AF456" s="51" t="str">
        <f t="shared" si="210"/>
        <v/>
      </c>
      <c r="AG456" s="53"/>
      <c r="AH456" s="50" t="str">
        <f t="shared" si="211"/>
        <v/>
      </c>
      <c r="AI456" s="50" t="str">
        <f t="shared" si="212"/>
        <v/>
      </c>
      <c r="AJ456" s="53"/>
      <c r="AK456" s="50" t="str">
        <f t="shared" si="213"/>
        <v/>
      </c>
      <c r="AL456" s="50" t="str">
        <f t="shared" si="214"/>
        <v/>
      </c>
      <c r="AM456" s="50" t="str">
        <f t="shared" si="215"/>
        <v/>
      </c>
      <c r="AN456" s="50" t="str">
        <f t="shared" si="216"/>
        <v/>
      </c>
      <c r="AO456" s="50" t="str">
        <f t="shared" si="217"/>
        <v/>
      </c>
      <c r="AP456" s="50" t="str">
        <f t="shared" si="218"/>
        <v/>
      </c>
      <c r="AQ456" s="53"/>
      <c r="AR456" s="55" t="s">
        <v>15</v>
      </c>
      <c r="AS456" s="55"/>
      <c r="AT456" s="55"/>
      <c r="AU456" s="55"/>
      <c r="AV456" s="55"/>
      <c r="AW456" s="55"/>
      <c r="AX456" s="55"/>
    </row>
    <row r="457" spans="1:50" x14ac:dyDescent="0.25">
      <c r="A457" s="52">
        <f t="shared" si="224"/>
        <v>444</v>
      </c>
      <c r="B457" s="52" t="str">
        <f t="shared" si="219"/>
        <v/>
      </c>
      <c r="C457" s="8" t="str">
        <f t="shared" si="195"/>
        <v/>
      </c>
      <c r="D457" s="8" t="str">
        <f t="shared" si="196"/>
        <v/>
      </c>
      <c r="E457" s="53"/>
      <c r="F457" s="8" t="str">
        <f t="shared" si="197"/>
        <v/>
      </c>
      <c r="G457" s="8" t="str">
        <f t="shared" si="198"/>
        <v/>
      </c>
      <c r="H457" s="46" t="str">
        <f t="shared" si="193"/>
        <v/>
      </c>
      <c r="I457" s="47" t="str">
        <f t="shared" si="199"/>
        <v/>
      </c>
      <c r="J457" s="47" t="str">
        <f t="shared" si="200"/>
        <v/>
      </c>
      <c r="K457" s="46" t="str">
        <f t="shared" si="194"/>
        <v/>
      </c>
      <c r="L457" s="53"/>
      <c r="M457" s="54" t="str">
        <f>IF(A457&lt;=$B$5,IF(SUM($F$13:F456)&gt;0,SUMPRODUCT(((A457-$F$13:F456)^-$B$9)*($F$13:F456&gt;0)),0),"")</f>
        <v/>
      </c>
      <c r="N457" s="54" t="str">
        <f>IF(A457&lt;=$B$5,IF(SUM($G$13:G456)&gt;0,SUMPRODUCT(((A457-$G$13:G456)^-$B$9)*($G$13:G456&gt;0)),0),"")</f>
        <v/>
      </c>
      <c r="O457" s="49" t="str">
        <f t="shared" si="201"/>
        <v/>
      </c>
      <c r="P457" s="54" t="str">
        <f>IF(A457&lt;=$B$5,IF(SUM($I$13:I456)&lt;&gt;0,SUMPRODUCT(((A457-$I$13:I456)^-$B$9)*($I$13:I456&gt;0)),0),"")</f>
        <v/>
      </c>
      <c r="Q457" s="54" t="str">
        <f>IF(A457&lt;=$B$5,IF(SUM($J$13:J456)&gt;0,SUMPRODUCT(((A457-$J$13:J456)^-$B$9)*($J$13:J456&gt;0)),0),"")</f>
        <v/>
      </c>
      <c r="R457" s="49" t="str">
        <f t="shared" si="202"/>
        <v/>
      </c>
      <c r="S457" s="53"/>
      <c r="T457" s="54" t="str">
        <f t="shared" si="220"/>
        <v/>
      </c>
      <c r="U457" s="55" t="str">
        <f t="shared" si="221"/>
        <v/>
      </c>
      <c r="V457" s="49" t="str">
        <f t="shared" si="203"/>
        <v/>
      </c>
      <c r="W457" s="55" t="str">
        <f t="shared" si="222"/>
        <v/>
      </c>
      <c r="X457" s="55" t="str">
        <f t="shared" si="223"/>
        <v/>
      </c>
      <c r="Y457" s="49" t="str">
        <f t="shared" si="204"/>
        <v/>
      </c>
      <c r="Z457" s="53"/>
      <c r="AA457" s="50" t="str">
        <f t="shared" si="205"/>
        <v/>
      </c>
      <c r="AB457" s="50" t="str">
        <f t="shared" si="206"/>
        <v/>
      </c>
      <c r="AC457" s="51" t="str">
        <f t="shared" si="207"/>
        <v/>
      </c>
      <c r="AD457" s="50" t="str">
        <f t="shared" si="208"/>
        <v/>
      </c>
      <c r="AE457" s="50" t="str">
        <f t="shared" si="209"/>
        <v/>
      </c>
      <c r="AF457" s="51" t="str">
        <f t="shared" si="210"/>
        <v/>
      </c>
      <c r="AG457" s="53"/>
      <c r="AH457" s="50" t="str">
        <f t="shared" si="211"/>
        <v/>
      </c>
      <c r="AI457" s="50" t="str">
        <f t="shared" si="212"/>
        <v/>
      </c>
      <c r="AJ457" s="53"/>
      <c r="AK457" s="50" t="str">
        <f t="shared" si="213"/>
        <v/>
      </c>
      <c r="AL457" s="50" t="str">
        <f t="shared" si="214"/>
        <v/>
      </c>
      <c r="AM457" s="50" t="str">
        <f t="shared" si="215"/>
        <v/>
      </c>
      <c r="AN457" s="50" t="str">
        <f t="shared" si="216"/>
        <v/>
      </c>
      <c r="AO457" s="50" t="str">
        <f t="shared" si="217"/>
        <v/>
      </c>
      <c r="AP457" s="50" t="str">
        <f t="shared" si="218"/>
        <v/>
      </c>
      <c r="AQ457" s="53"/>
      <c r="AR457" s="55" t="s">
        <v>15</v>
      </c>
      <c r="AS457" s="55"/>
      <c r="AT457" s="55"/>
      <c r="AU457" s="55"/>
      <c r="AV457" s="55"/>
      <c r="AW457" s="55"/>
      <c r="AX457" s="55"/>
    </row>
    <row r="458" spans="1:50" x14ac:dyDescent="0.25">
      <c r="A458" s="52">
        <f t="shared" si="224"/>
        <v>445</v>
      </c>
      <c r="B458" s="52" t="str">
        <f t="shared" si="219"/>
        <v/>
      </c>
      <c r="C458" s="8" t="str">
        <f t="shared" si="195"/>
        <v/>
      </c>
      <c r="D458" s="8" t="str">
        <f t="shared" si="196"/>
        <v/>
      </c>
      <c r="E458" s="53"/>
      <c r="F458" s="8" t="str">
        <f t="shared" si="197"/>
        <v/>
      </c>
      <c r="G458" s="8" t="str">
        <f t="shared" si="198"/>
        <v/>
      </c>
      <c r="H458" s="46" t="str">
        <f t="shared" si="193"/>
        <v/>
      </c>
      <c r="I458" s="47" t="str">
        <f t="shared" si="199"/>
        <v/>
      </c>
      <c r="J458" s="47" t="str">
        <f t="shared" si="200"/>
        <v/>
      </c>
      <c r="K458" s="46" t="str">
        <f t="shared" si="194"/>
        <v/>
      </c>
      <c r="L458" s="53"/>
      <c r="M458" s="54" t="str">
        <f>IF(A458&lt;=$B$5,IF(SUM($F$13:F457)&gt;0,SUMPRODUCT(((A458-$F$13:F457)^-$B$9)*($F$13:F457&gt;0)),0),"")</f>
        <v/>
      </c>
      <c r="N458" s="54" t="str">
        <f>IF(A458&lt;=$B$5,IF(SUM($G$13:G457)&gt;0,SUMPRODUCT(((A458-$G$13:G457)^-$B$9)*($G$13:G457&gt;0)),0),"")</f>
        <v/>
      </c>
      <c r="O458" s="49" t="str">
        <f t="shared" si="201"/>
        <v/>
      </c>
      <c r="P458" s="54" t="str">
        <f>IF(A458&lt;=$B$5,IF(SUM($I$13:I457)&lt;&gt;0,SUMPRODUCT(((A458-$I$13:I457)^-$B$9)*($I$13:I457&gt;0)),0),"")</f>
        <v/>
      </c>
      <c r="Q458" s="54" t="str">
        <f>IF(A458&lt;=$B$5,IF(SUM($J$13:J457)&gt;0,SUMPRODUCT(((A458-$J$13:J457)^-$B$9)*($J$13:J457&gt;0)),0),"")</f>
        <v/>
      </c>
      <c r="R458" s="49" t="str">
        <f t="shared" si="202"/>
        <v/>
      </c>
      <c r="S458" s="53"/>
      <c r="T458" s="54" t="str">
        <f t="shared" si="220"/>
        <v/>
      </c>
      <c r="U458" s="55" t="str">
        <f t="shared" si="221"/>
        <v/>
      </c>
      <c r="V458" s="49" t="str">
        <f t="shared" si="203"/>
        <v/>
      </c>
      <c r="W458" s="55" t="str">
        <f t="shared" si="222"/>
        <v/>
      </c>
      <c r="X458" s="55" t="str">
        <f t="shared" si="223"/>
        <v/>
      </c>
      <c r="Y458" s="49" t="str">
        <f t="shared" si="204"/>
        <v/>
      </c>
      <c r="Z458" s="53"/>
      <c r="AA458" s="50" t="str">
        <f t="shared" si="205"/>
        <v/>
      </c>
      <c r="AB458" s="50" t="str">
        <f t="shared" si="206"/>
        <v/>
      </c>
      <c r="AC458" s="51" t="str">
        <f t="shared" si="207"/>
        <v/>
      </c>
      <c r="AD458" s="50" t="str">
        <f t="shared" si="208"/>
        <v/>
      </c>
      <c r="AE458" s="50" t="str">
        <f t="shared" si="209"/>
        <v/>
      </c>
      <c r="AF458" s="51" t="str">
        <f t="shared" si="210"/>
        <v/>
      </c>
      <c r="AG458" s="53"/>
      <c r="AH458" s="50" t="str">
        <f t="shared" si="211"/>
        <v/>
      </c>
      <c r="AI458" s="50" t="str">
        <f t="shared" si="212"/>
        <v/>
      </c>
      <c r="AJ458" s="53"/>
      <c r="AK458" s="50" t="str">
        <f t="shared" si="213"/>
        <v/>
      </c>
      <c r="AL458" s="50" t="str">
        <f t="shared" si="214"/>
        <v/>
      </c>
      <c r="AM458" s="50" t="str">
        <f t="shared" si="215"/>
        <v/>
      </c>
      <c r="AN458" s="50" t="str">
        <f t="shared" si="216"/>
        <v/>
      </c>
      <c r="AO458" s="50" t="str">
        <f t="shared" si="217"/>
        <v/>
      </c>
      <c r="AP458" s="50" t="str">
        <f t="shared" si="218"/>
        <v/>
      </c>
      <c r="AQ458" s="53"/>
      <c r="AR458" s="55" t="s">
        <v>15</v>
      </c>
      <c r="AS458" s="55"/>
      <c r="AT458" s="55"/>
      <c r="AU458" s="55"/>
      <c r="AV458" s="55"/>
      <c r="AW458" s="55"/>
      <c r="AX458" s="55"/>
    </row>
    <row r="459" spans="1:50" x14ac:dyDescent="0.25">
      <c r="A459" s="52">
        <f t="shared" si="224"/>
        <v>446</v>
      </c>
      <c r="B459" s="52" t="str">
        <f t="shared" si="219"/>
        <v/>
      </c>
      <c r="C459" s="8" t="str">
        <f t="shared" si="195"/>
        <v/>
      </c>
      <c r="D459" s="8" t="str">
        <f t="shared" si="196"/>
        <v/>
      </c>
      <c r="E459" s="53"/>
      <c r="F459" s="8" t="str">
        <f t="shared" si="197"/>
        <v/>
      </c>
      <c r="G459" s="8" t="str">
        <f t="shared" si="198"/>
        <v/>
      </c>
      <c r="H459" s="46" t="str">
        <f t="shared" si="193"/>
        <v/>
      </c>
      <c r="I459" s="47" t="str">
        <f t="shared" si="199"/>
        <v/>
      </c>
      <c r="J459" s="47" t="str">
        <f t="shared" si="200"/>
        <v/>
      </c>
      <c r="K459" s="46" t="str">
        <f t="shared" si="194"/>
        <v/>
      </c>
      <c r="L459" s="53"/>
      <c r="M459" s="54" t="str">
        <f>IF(A459&lt;=$B$5,IF(SUM($F$13:F458)&gt;0,SUMPRODUCT(((A459-$F$13:F458)^-$B$9)*($F$13:F458&gt;0)),0),"")</f>
        <v/>
      </c>
      <c r="N459" s="54" t="str">
        <f>IF(A459&lt;=$B$5,IF(SUM($G$13:G458)&gt;0,SUMPRODUCT(((A459-$G$13:G458)^-$B$9)*($G$13:G458&gt;0)),0),"")</f>
        <v/>
      </c>
      <c r="O459" s="49" t="str">
        <f t="shared" si="201"/>
        <v/>
      </c>
      <c r="P459" s="54" t="str">
        <f>IF(A459&lt;=$B$5,IF(SUM($I$13:I458)&lt;&gt;0,SUMPRODUCT(((A459-$I$13:I458)^-$B$9)*($I$13:I458&gt;0)),0),"")</f>
        <v/>
      </c>
      <c r="Q459" s="54" t="str">
        <f>IF(A459&lt;=$B$5,IF(SUM($J$13:J458)&gt;0,SUMPRODUCT(((A459-$J$13:J458)^-$B$9)*($J$13:J458&gt;0)),0),"")</f>
        <v/>
      </c>
      <c r="R459" s="49" t="str">
        <f t="shared" si="202"/>
        <v/>
      </c>
      <c r="S459" s="53"/>
      <c r="T459" s="54" t="str">
        <f t="shared" si="220"/>
        <v/>
      </c>
      <c r="U459" s="55" t="str">
        <f t="shared" si="221"/>
        <v/>
      </c>
      <c r="V459" s="49" t="str">
        <f t="shared" si="203"/>
        <v/>
      </c>
      <c r="W459" s="55" t="str">
        <f t="shared" si="222"/>
        <v/>
      </c>
      <c r="X459" s="55" t="str">
        <f t="shared" si="223"/>
        <v/>
      </c>
      <c r="Y459" s="49" t="str">
        <f t="shared" si="204"/>
        <v/>
      </c>
      <c r="Z459" s="53"/>
      <c r="AA459" s="50" t="str">
        <f t="shared" si="205"/>
        <v/>
      </c>
      <c r="AB459" s="50" t="str">
        <f t="shared" si="206"/>
        <v/>
      </c>
      <c r="AC459" s="51" t="str">
        <f t="shared" si="207"/>
        <v/>
      </c>
      <c r="AD459" s="50" t="str">
        <f t="shared" si="208"/>
        <v/>
      </c>
      <c r="AE459" s="50" t="str">
        <f t="shared" si="209"/>
        <v/>
      </c>
      <c r="AF459" s="51" t="str">
        <f t="shared" si="210"/>
        <v/>
      </c>
      <c r="AG459" s="53"/>
      <c r="AH459" s="50" t="str">
        <f t="shared" si="211"/>
        <v/>
      </c>
      <c r="AI459" s="50" t="str">
        <f t="shared" si="212"/>
        <v/>
      </c>
      <c r="AJ459" s="53"/>
      <c r="AK459" s="50" t="str">
        <f t="shared" si="213"/>
        <v/>
      </c>
      <c r="AL459" s="50" t="str">
        <f t="shared" si="214"/>
        <v/>
      </c>
      <c r="AM459" s="50" t="str">
        <f t="shared" si="215"/>
        <v/>
      </c>
      <c r="AN459" s="50" t="str">
        <f t="shared" si="216"/>
        <v/>
      </c>
      <c r="AO459" s="50" t="str">
        <f t="shared" si="217"/>
        <v/>
      </c>
      <c r="AP459" s="50" t="str">
        <f t="shared" si="218"/>
        <v/>
      </c>
      <c r="AQ459" s="53"/>
      <c r="AR459" s="55" t="s">
        <v>15</v>
      </c>
      <c r="AS459" s="55"/>
      <c r="AT459" s="55"/>
      <c r="AU459" s="55"/>
      <c r="AV459" s="55"/>
      <c r="AW459" s="55"/>
      <c r="AX459" s="55"/>
    </row>
    <row r="460" spans="1:50" x14ac:dyDescent="0.25">
      <c r="A460" s="52">
        <f t="shared" si="224"/>
        <v>447</v>
      </c>
      <c r="B460" s="52" t="str">
        <f t="shared" si="219"/>
        <v/>
      </c>
      <c r="C460" s="8" t="str">
        <f t="shared" si="195"/>
        <v/>
      </c>
      <c r="D460" s="8" t="str">
        <f t="shared" si="196"/>
        <v/>
      </c>
      <c r="E460" s="53"/>
      <c r="F460" s="8" t="str">
        <f t="shared" si="197"/>
        <v/>
      </c>
      <c r="G460" s="8" t="str">
        <f t="shared" si="198"/>
        <v/>
      </c>
      <c r="H460" s="46" t="str">
        <f t="shared" si="193"/>
        <v/>
      </c>
      <c r="I460" s="47" t="str">
        <f t="shared" si="199"/>
        <v/>
      </c>
      <c r="J460" s="47" t="str">
        <f t="shared" si="200"/>
        <v/>
      </c>
      <c r="K460" s="46" t="str">
        <f t="shared" si="194"/>
        <v/>
      </c>
      <c r="L460" s="53"/>
      <c r="M460" s="54" t="str">
        <f>IF(A460&lt;=$B$5,IF(SUM($F$13:F459)&gt;0,SUMPRODUCT(((A460-$F$13:F459)^-$B$9)*($F$13:F459&gt;0)),0),"")</f>
        <v/>
      </c>
      <c r="N460" s="54" t="str">
        <f>IF(A460&lt;=$B$5,IF(SUM($G$13:G459)&gt;0,SUMPRODUCT(((A460-$G$13:G459)^-$B$9)*($G$13:G459&gt;0)),0),"")</f>
        <v/>
      </c>
      <c r="O460" s="49" t="str">
        <f t="shared" si="201"/>
        <v/>
      </c>
      <c r="P460" s="54" t="str">
        <f>IF(A460&lt;=$B$5,IF(SUM($I$13:I459)&lt;&gt;0,SUMPRODUCT(((A460-$I$13:I459)^-$B$9)*($I$13:I459&gt;0)),0),"")</f>
        <v/>
      </c>
      <c r="Q460" s="54" t="str">
        <f>IF(A460&lt;=$B$5,IF(SUM($J$13:J459)&gt;0,SUMPRODUCT(((A460-$J$13:J459)^-$B$9)*($J$13:J459&gt;0)),0),"")</f>
        <v/>
      </c>
      <c r="R460" s="49" t="str">
        <f t="shared" si="202"/>
        <v/>
      </c>
      <c r="S460" s="53"/>
      <c r="T460" s="54" t="str">
        <f t="shared" si="220"/>
        <v/>
      </c>
      <c r="U460" s="55" t="str">
        <f t="shared" si="221"/>
        <v/>
      </c>
      <c r="V460" s="49" t="str">
        <f t="shared" si="203"/>
        <v/>
      </c>
      <c r="W460" s="55" t="str">
        <f t="shared" si="222"/>
        <v/>
      </c>
      <c r="X460" s="55" t="str">
        <f t="shared" si="223"/>
        <v/>
      </c>
      <c r="Y460" s="49" t="str">
        <f t="shared" si="204"/>
        <v/>
      </c>
      <c r="Z460" s="53"/>
      <c r="AA460" s="50" t="str">
        <f t="shared" si="205"/>
        <v/>
      </c>
      <c r="AB460" s="50" t="str">
        <f t="shared" si="206"/>
        <v/>
      </c>
      <c r="AC460" s="51" t="str">
        <f t="shared" si="207"/>
        <v/>
      </c>
      <c r="AD460" s="50" t="str">
        <f t="shared" si="208"/>
        <v/>
      </c>
      <c r="AE460" s="50" t="str">
        <f t="shared" si="209"/>
        <v/>
      </c>
      <c r="AF460" s="51" t="str">
        <f t="shared" si="210"/>
        <v/>
      </c>
      <c r="AG460" s="53"/>
      <c r="AH460" s="50" t="str">
        <f t="shared" si="211"/>
        <v/>
      </c>
      <c r="AI460" s="50" t="str">
        <f t="shared" si="212"/>
        <v/>
      </c>
      <c r="AJ460" s="53"/>
      <c r="AK460" s="50" t="str">
        <f t="shared" si="213"/>
        <v/>
      </c>
      <c r="AL460" s="50" t="str">
        <f t="shared" si="214"/>
        <v/>
      </c>
      <c r="AM460" s="50" t="str">
        <f t="shared" si="215"/>
        <v/>
      </c>
      <c r="AN460" s="50" t="str">
        <f t="shared" si="216"/>
        <v/>
      </c>
      <c r="AO460" s="50" t="str">
        <f t="shared" si="217"/>
        <v/>
      </c>
      <c r="AP460" s="50" t="str">
        <f t="shared" si="218"/>
        <v/>
      </c>
      <c r="AQ460" s="53"/>
      <c r="AR460" s="55" t="s">
        <v>15</v>
      </c>
      <c r="AS460" s="55"/>
      <c r="AT460" s="55"/>
      <c r="AU460" s="55"/>
      <c r="AV460" s="55"/>
      <c r="AW460" s="55"/>
      <c r="AX460" s="55"/>
    </row>
    <row r="461" spans="1:50" x14ac:dyDescent="0.25">
      <c r="A461" s="52">
        <f t="shared" si="224"/>
        <v>448</v>
      </c>
      <c r="B461" s="52" t="str">
        <f t="shared" si="219"/>
        <v/>
      </c>
      <c r="C461" s="8" t="str">
        <f t="shared" si="195"/>
        <v/>
      </c>
      <c r="D461" s="8" t="str">
        <f t="shared" si="196"/>
        <v/>
      </c>
      <c r="E461" s="53"/>
      <c r="F461" s="8" t="str">
        <f t="shared" si="197"/>
        <v/>
      </c>
      <c r="G461" s="8" t="str">
        <f t="shared" si="198"/>
        <v/>
      </c>
      <c r="H461" s="46" t="str">
        <f t="shared" ref="H461:H513" si="225">IF(A461&lt;=$B$5,IF(A461=0,1,0),"")</f>
        <v/>
      </c>
      <c r="I461" s="47" t="str">
        <f t="shared" si="199"/>
        <v/>
      </c>
      <c r="J461" s="47" t="str">
        <f t="shared" si="200"/>
        <v/>
      </c>
      <c r="K461" s="46" t="str">
        <f t="shared" ref="K461:K513" si="226">IF(A461&lt;=$B$5,IF(A461=0,1,0),"")</f>
        <v/>
      </c>
      <c r="L461" s="53"/>
      <c r="M461" s="54" t="str">
        <f>IF(A461&lt;=$B$5,IF(SUM($F$13:F460)&gt;0,SUMPRODUCT(((A461-$F$13:F460)^-$B$9)*($F$13:F460&gt;0)),0),"")</f>
        <v/>
      </c>
      <c r="N461" s="54" t="str">
        <f>IF(A461&lt;=$B$5,IF(SUM($G$13:G460)&gt;0,SUMPRODUCT(((A461-$G$13:G460)^-$B$9)*($G$13:G460&gt;0)),0),"")</f>
        <v/>
      </c>
      <c r="O461" s="49" t="str">
        <f t="shared" si="201"/>
        <v/>
      </c>
      <c r="P461" s="54" t="str">
        <f>IF(A461&lt;=$B$5,IF(SUM($I$13:I460)&lt;&gt;0,SUMPRODUCT(((A461-$I$13:I460)^-$B$9)*($I$13:I460&gt;0)),0),"")</f>
        <v/>
      </c>
      <c r="Q461" s="54" t="str">
        <f>IF(A461&lt;=$B$5,IF(SUM($J$13:J460)&gt;0,SUMPRODUCT(((A461-$J$13:J460)^-$B$9)*($J$13:J460&gt;0)),0),"")</f>
        <v/>
      </c>
      <c r="R461" s="49" t="str">
        <f t="shared" si="202"/>
        <v/>
      </c>
      <c r="S461" s="53"/>
      <c r="T461" s="54" t="str">
        <f t="shared" si="220"/>
        <v/>
      </c>
      <c r="U461" s="55" t="str">
        <f t="shared" si="221"/>
        <v/>
      </c>
      <c r="V461" s="49" t="str">
        <f t="shared" si="203"/>
        <v/>
      </c>
      <c r="W461" s="55" t="str">
        <f t="shared" si="222"/>
        <v/>
      </c>
      <c r="X461" s="55" t="str">
        <f t="shared" si="223"/>
        <v/>
      </c>
      <c r="Y461" s="49" t="str">
        <f t="shared" si="204"/>
        <v/>
      </c>
      <c r="Z461" s="53"/>
      <c r="AA461" s="50" t="str">
        <f t="shared" si="205"/>
        <v/>
      </c>
      <c r="AB461" s="50" t="str">
        <f t="shared" si="206"/>
        <v/>
      </c>
      <c r="AC461" s="51" t="str">
        <f t="shared" si="207"/>
        <v/>
      </c>
      <c r="AD461" s="50" t="str">
        <f t="shared" si="208"/>
        <v/>
      </c>
      <c r="AE461" s="50" t="str">
        <f t="shared" si="209"/>
        <v/>
      </c>
      <c r="AF461" s="51" t="str">
        <f t="shared" si="210"/>
        <v/>
      </c>
      <c r="AG461" s="53"/>
      <c r="AH461" s="50" t="str">
        <f t="shared" si="211"/>
        <v/>
      </c>
      <c r="AI461" s="50" t="str">
        <f t="shared" si="212"/>
        <v/>
      </c>
      <c r="AJ461" s="53"/>
      <c r="AK461" s="50" t="str">
        <f t="shared" si="213"/>
        <v/>
      </c>
      <c r="AL461" s="50" t="str">
        <f t="shared" si="214"/>
        <v/>
      </c>
      <c r="AM461" s="50" t="str">
        <f t="shared" si="215"/>
        <v/>
      </c>
      <c r="AN461" s="50" t="str">
        <f t="shared" si="216"/>
        <v/>
      </c>
      <c r="AO461" s="50" t="str">
        <f t="shared" si="217"/>
        <v/>
      </c>
      <c r="AP461" s="50" t="str">
        <f t="shared" si="218"/>
        <v/>
      </c>
      <c r="AQ461" s="53"/>
      <c r="AR461" s="55" t="s">
        <v>15</v>
      </c>
      <c r="AS461" s="55"/>
      <c r="AT461" s="55"/>
      <c r="AU461" s="55"/>
      <c r="AV461" s="55"/>
      <c r="AW461" s="55"/>
      <c r="AX461" s="55"/>
    </row>
    <row r="462" spans="1:50" x14ac:dyDescent="0.25">
      <c r="A462" s="52">
        <f t="shared" si="224"/>
        <v>449</v>
      </c>
      <c r="B462" s="52" t="str">
        <f t="shared" si="219"/>
        <v/>
      </c>
      <c r="C462" s="8" t="str">
        <f t="shared" ref="C462:C513" si="227">IF(AND(B462=1,AR462&lt;=$B$3,A462&lt;=$B$5),$B$1,IF(AND(B462=1,AR462&gt;$B$3,A462&lt;=$B$5),$B$2,""))</f>
        <v/>
      </c>
      <c r="D462" s="8" t="str">
        <f t="shared" ref="D462:D513" si="228">IF(AND(B462=2,AR462&lt;=$D$3,A462&lt;=$B$5),$D$1,IF(AND(B462=2,AR462&gt;$D$3,A462&lt;=$B$5),$D$2,""))</f>
        <v/>
      </c>
      <c r="E462" s="53"/>
      <c r="F462" s="8" t="str">
        <f t="shared" ref="F462:F513" si="229">IF(A462&lt;=$B$5,IF(AND(C462=$B$1,C462&lt;&gt;""),A462,0),"")</f>
        <v/>
      </c>
      <c r="G462" s="8" t="str">
        <f t="shared" ref="G462:G513" si="230">IF(A462&lt;=$B$5,IF(AND(C462=$B$2,C462&lt;&gt;""),A462,0),"")</f>
        <v/>
      </c>
      <c r="H462" s="46" t="str">
        <f t="shared" si="225"/>
        <v/>
      </c>
      <c r="I462" s="47" t="str">
        <f t="shared" ref="I462:I513" si="231">IF(A462&lt;=$B$5,IF(AND(D462=$D$1,D462&lt;&gt;""),A462,0),"")</f>
        <v/>
      </c>
      <c r="J462" s="47" t="str">
        <f t="shared" ref="J462:J513" si="232">IF(A462&lt;=$B$5,IF(AND(D462=$D$2,D462&lt;&gt;""),A462,0),"")</f>
        <v/>
      </c>
      <c r="K462" s="46" t="str">
        <f t="shared" si="226"/>
        <v/>
      </c>
      <c r="L462" s="53"/>
      <c r="M462" s="54" t="str">
        <f>IF(A462&lt;=$B$5,IF(SUM($F$13:F461)&gt;0,SUMPRODUCT(((A462-$F$13:F461)^-$B$9)*($F$13:F461&gt;0)),0),"")</f>
        <v/>
      </c>
      <c r="N462" s="54" t="str">
        <f>IF(A462&lt;=$B$5,IF(SUM($G$13:G461)&gt;0,SUMPRODUCT(((A462-$G$13:G461)^-$B$9)*($G$13:G461&gt;0)),0),"")</f>
        <v/>
      </c>
      <c r="O462" s="49" t="str">
        <f t="shared" ref="O462:O513" si="233">IF(A462&lt;=$B$5,($A462-$A$13)^-$B$9,"")</f>
        <v/>
      </c>
      <c r="P462" s="54" t="str">
        <f>IF(A462&lt;=$B$5,IF(SUM($I$13:I461)&lt;&gt;0,SUMPRODUCT(((A462-$I$13:I461)^-$B$9)*($I$13:I461&gt;0)),0),"")</f>
        <v/>
      </c>
      <c r="Q462" s="54" t="str">
        <f>IF(A462&lt;=$B$5,IF(SUM($J$13:J461)&gt;0,SUMPRODUCT(((A462-$J$13:J461)^-$B$9)*($J$13:J461&gt;0)),0),"")</f>
        <v/>
      </c>
      <c r="R462" s="49" t="str">
        <f t="shared" ref="R462:R513" si="234">IF(A462&lt;=$B$5,($A462-$A$13)^-$B$9,"")</f>
        <v/>
      </c>
      <c r="S462" s="53"/>
      <c r="T462" s="54" t="str">
        <f t="shared" si="220"/>
        <v/>
      </c>
      <c r="U462" s="55" t="str">
        <f t="shared" si="221"/>
        <v/>
      </c>
      <c r="V462" s="49" t="str">
        <f t="shared" ref="V462:V513" si="235">IF(A462&lt;=$B$5,IF(O462&lt;&gt;0,LN(O462)+AM462,$V$13),"")</f>
        <v/>
      </c>
      <c r="W462" s="55" t="str">
        <f t="shared" si="222"/>
        <v/>
      </c>
      <c r="X462" s="55" t="str">
        <f t="shared" si="223"/>
        <v/>
      </c>
      <c r="Y462" s="49" t="str">
        <f t="shared" ref="Y462:Y513" si="236">IF(A462&lt;=$B$5,IF(R462&lt;&gt;0,LN(R462)+AP462,$Y$13),"")</f>
        <v/>
      </c>
      <c r="Z462" s="53"/>
      <c r="AA462" s="50" t="str">
        <f t="shared" ref="AA462:AA513" si="237">IF(A462&lt;=$B$5,((EXP(T462/$B$7))/(EXP(T462/$B$7)+EXP(U462/$B$7)+EXP(V462/$B$7))),"")</f>
        <v/>
      </c>
      <c r="AB462" s="50" t="str">
        <f t="shared" ref="AB462:AB513" si="238">IF(A462&lt;=$B$5,((EXP(U462/$B$7))/(EXP(T462/$B$7)+EXP(U462/$B$7)+EXP(V462/$B$7))),"")</f>
        <v/>
      </c>
      <c r="AC462" s="51" t="str">
        <f t="shared" ref="AC462:AC513" si="239">IF(A462&lt;=$B$5,((EXP(V462/$B$7))/(EXP(T462/$B$7)+EXP(U462/$B$7)+EXP(V462/$B$7))),"")</f>
        <v/>
      </c>
      <c r="AD462" s="50" t="str">
        <f t="shared" ref="AD462:AD513" si="240">IF(A462&lt;=$B$5,((EXP(W462/$B$7))/(EXP(W462/$B$7)+EXP(X462/$B$7)+EXP(Y462/$B$7))),"")</f>
        <v/>
      </c>
      <c r="AE462" s="50" t="str">
        <f t="shared" ref="AE462:AE513" si="241">IF(A462&lt;=$B$5,((EXP(X462/$B$7))/(EXP(W462/$B$7)+EXP(X462/$B$7)+EXP(Y462/$B$7))),"")</f>
        <v/>
      </c>
      <c r="AF462" s="51" t="str">
        <f t="shared" ref="AF462:AF513" si="242">IF(A462&lt;=$B$5,((EXP(Y462/$B$7))/(EXP(W462/$B$7)+EXP(X462/$B$7)+EXP(Y462/$B$7))),"")</f>
        <v/>
      </c>
      <c r="AG462" s="53"/>
      <c r="AH462" s="50" t="str">
        <f t="shared" ref="AH462:AH513" si="243">IF(A462&lt;=$B$5,AA462*$B$1+AB462*$B$2+AC462*$B$6,"")</f>
        <v/>
      </c>
      <c r="AI462" s="50" t="str">
        <f t="shared" ref="AI462:AI513" si="244">IF(A462&lt;=$B$5,AD462*$D$1+AE462*$D$2+AF462*$B$6,"")</f>
        <v/>
      </c>
      <c r="AJ462" s="53"/>
      <c r="AK462" s="50" t="str">
        <f t="shared" ref="AK462:AK513" si="245">IF(A462&lt;=$B$5,$B$8*LN((1-AS462)/AS462),"")</f>
        <v/>
      </c>
      <c r="AL462" s="50" t="str">
        <f t="shared" ref="AL462:AL513" si="246">IF(A462&lt;=$B$5,$B$8*LN((1-AT462)/AT462),"")</f>
        <v/>
      </c>
      <c r="AM462" s="50" t="str">
        <f t="shared" ref="AM462:AM513" si="247">IF(A462&lt;=$B$5,$B$8*LN((1-AW462)/AW462),"")</f>
        <v/>
      </c>
      <c r="AN462" s="50" t="str">
        <f t="shared" ref="AN462:AN513" si="248">IF(A462&lt;=$B$5,$B$8*LN((1-AU462)/AU462),"")</f>
        <v/>
      </c>
      <c r="AO462" s="50" t="str">
        <f t="shared" ref="AO462:AO513" si="249">IF(A462&lt;=$B$5,$B$8*LN((1-AV462)/AV462),"")</f>
        <v/>
      </c>
      <c r="AP462" s="50" t="str">
        <f t="shared" ref="AP462:AP513" si="250">IF(A462&lt;=$B$5,$B$8*LN((1-AX462)/AX462),"")</f>
        <v/>
      </c>
      <c r="AQ462" s="53"/>
      <c r="AR462" s="55" t="s">
        <v>15</v>
      </c>
      <c r="AS462" s="55"/>
      <c r="AT462" s="55"/>
      <c r="AU462" s="55"/>
      <c r="AV462" s="55"/>
      <c r="AW462" s="55"/>
      <c r="AX462" s="55"/>
    </row>
    <row r="463" spans="1:50" x14ac:dyDescent="0.25">
      <c r="A463" s="52">
        <f t="shared" si="224"/>
        <v>450</v>
      </c>
      <c r="B463" s="52" t="str">
        <f t="shared" ref="B463:B513" si="251">IF(A463&lt;=$B$5,IF(AH463&gt;AI463,1,2),"")</f>
        <v/>
      </c>
      <c r="C463" s="8" t="str">
        <f t="shared" si="227"/>
        <v/>
      </c>
      <c r="D463" s="8" t="str">
        <f t="shared" si="228"/>
        <v/>
      </c>
      <c r="E463" s="53"/>
      <c r="F463" s="8" t="str">
        <f t="shared" si="229"/>
        <v/>
      </c>
      <c r="G463" s="8" t="str">
        <f t="shared" si="230"/>
        <v/>
      </c>
      <c r="H463" s="46" t="str">
        <f t="shared" si="225"/>
        <v/>
      </c>
      <c r="I463" s="47" t="str">
        <f t="shared" si="231"/>
        <v/>
      </c>
      <c r="J463" s="47" t="str">
        <f t="shared" si="232"/>
        <v/>
      </c>
      <c r="K463" s="46" t="str">
        <f t="shared" si="226"/>
        <v/>
      </c>
      <c r="L463" s="53"/>
      <c r="M463" s="54" t="str">
        <f>IF(A463&lt;=$B$5,IF(SUM($F$13:F462)&gt;0,SUMPRODUCT(((A463-$F$13:F462)^-$B$9)*($F$13:F462&gt;0)),0),"")</f>
        <v/>
      </c>
      <c r="N463" s="54" t="str">
        <f>IF(A463&lt;=$B$5,IF(SUM($G$13:G462)&gt;0,SUMPRODUCT(((A463-$G$13:G462)^-$B$9)*($G$13:G462&gt;0)),0),"")</f>
        <v/>
      </c>
      <c r="O463" s="49" t="str">
        <f t="shared" si="233"/>
        <v/>
      </c>
      <c r="P463" s="54" t="str">
        <f>IF(A463&lt;=$B$5,IF(SUM($I$13:I462)&lt;&gt;0,SUMPRODUCT(((A463-$I$13:I462)^-$B$9)*($I$13:I462&gt;0)),0),"")</f>
        <v/>
      </c>
      <c r="Q463" s="54" t="str">
        <f>IF(A463&lt;=$B$5,IF(SUM($J$13:J462)&gt;0,SUMPRODUCT(((A463-$J$13:J462)^-$B$9)*($J$13:J462&gt;0)),0),"")</f>
        <v/>
      </c>
      <c r="R463" s="49" t="str">
        <f t="shared" si="234"/>
        <v/>
      </c>
      <c r="S463" s="53"/>
      <c r="T463" s="54" t="str">
        <f t="shared" ref="T463:T513" si="252">IF(A463&lt;=$B$5,IF(M463&lt;&gt;0,LN(M463)+AK463,$T$14),"")</f>
        <v/>
      </c>
      <c r="U463" s="55" t="str">
        <f t="shared" ref="U463:U513" si="253">IF(A463&lt;=$B$5,IF(N463&lt;&gt;0,LN(N463)+AL463,$U$14),"")</f>
        <v/>
      </c>
      <c r="V463" s="49" t="str">
        <f t="shared" si="235"/>
        <v/>
      </c>
      <c r="W463" s="55" t="str">
        <f t="shared" ref="W463:W513" si="254">IF(A463&lt;=$B$5,IF(P463&lt;&gt;0,LN(P463)+AN463,$W$14),"")</f>
        <v/>
      </c>
      <c r="X463" s="55" t="str">
        <f t="shared" ref="X463:X513" si="255">IF(A463&lt;=$B$5,IF(Q463&lt;&gt;0,LN(Q463)+AO463,$X$14),"")</f>
        <v/>
      </c>
      <c r="Y463" s="49" t="str">
        <f t="shared" si="236"/>
        <v/>
      </c>
      <c r="Z463" s="53"/>
      <c r="AA463" s="50" t="str">
        <f t="shared" si="237"/>
        <v/>
      </c>
      <c r="AB463" s="50" t="str">
        <f t="shared" si="238"/>
        <v/>
      </c>
      <c r="AC463" s="51" t="str">
        <f t="shared" si="239"/>
        <v/>
      </c>
      <c r="AD463" s="50" t="str">
        <f t="shared" si="240"/>
        <v/>
      </c>
      <c r="AE463" s="50" t="str">
        <f t="shared" si="241"/>
        <v/>
      </c>
      <c r="AF463" s="51" t="str">
        <f t="shared" si="242"/>
        <v/>
      </c>
      <c r="AG463" s="53"/>
      <c r="AH463" s="50" t="str">
        <f t="shared" si="243"/>
        <v/>
      </c>
      <c r="AI463" s="50" t="str">
        <f t="shared" si="244"/>
        <v/>
      </c>
      <c r="AJ463" s="53"/>
      <c r="AK463" s="50" t="str">
        <f t="shared" si="245"/>
        <v/>
      </c>
      <c r="AL463" s="50" t="str">
        <f t="shared" si="246"/>
        <v/>
      </c>
      <c r="AM463" s="50" t="str">
        <f t="shared" si="247"/>
        <v/>
      </c>
      <c r="AN463" s="50" t="str">
        <f t="shared" si="248"/>
        <v/>
      </c>
      <c r="AO463" s="50" t="str">
        <f t="shared" si="249"/>
        <v/>
      </c>
      <c r="AP463" s="50" t="str">
        <f t="shared" si="250"/>
        <v/>
      </c>
      <c r="AQ463" s="53"/>
      <c r="AR463" s="55" t="s">
        <v>15</v>
      </c>
      <c r="AS463" s="55"/>
      <c r="AT463" s="55"/>
      <c r="AU463" s="55"/>
      <c r="AV463" s="55"/>
      <c r="AW463" s="55"/>
      <c r="AX463" s="55"/>
    </row>
    <row r="464" spans="1:50" x14ac:dyDescent="0.25">
      <c r="A464" s="52">
        <f t="shared" si="224"/>
        <v>451</v>
      </c>
      <c r="B464" s="52" t="str">
        <f t="shared" si="251"/>
        <v/>
      </c>
      <c r="C464" s="8" t="str">
        <f t="shared" si="227"/>
        <v/>
      </c>
      <c r="D464" s="8" t="str">
        <f t="shared" si="228"/>
        <v/>
      </c>
      <c r="E464" s="53"/>
      <c r="F464" s="8" t="str">
        <f t="shared" si="229"/>
        <v/>
      </c>
      <c r="G464" s="8" t="str">
        <f t="shared" si="230"/>
        <v/>
      </c>
      <c r="H464" s="46" t="str">
        <f t="shared" si="225"/>
        <v/>
      </c>
      <c r="I464" s="47" t="str">
        <f t="shared" si="231"/>
        <v/>
      </c>
      <c r="J464" s="47" t="str">
        <f t="shared" si="232"/>
        <v/>
      </c>
      <c r="K464" s="46" t="str">
        <f t="shared" si="226"/>
        <v/>
      </c>
      <c r="L464" s="53"/>
      <c r="M464" s="54" t="str">
        <f>IF(A464&lt;=$B$5,IF(SUM($F$13:F463)&gt;0,SUMPRODUCT(((A464-$F$13:F463)^-$B$9)*($F$13:F463&gt;0)),0),"")</f>
        <v/>
      </c>
      <c r="N464" s="54" t="str">
        <f>IF(A464&lt;=$B$5,IF(SUM($G$13:G463)&gt;0,SUMPRODUCT(((A464-$G$13:G463)^-$B$9)*($G$13:G463&gt;0)),0),"")</f>
        <v/>
      </c>
      <c r="O464" s="49" t="str">
        <f t="shared" si="233"/>
        <v/>
      </c>
      <c r="P464" s="54" t="str">
        <f>IF(A464&lt;=$B$5,IF(SUM($I$13:I463)&lt;&gt;0,SUMPRODUCT(((A464-$I$13:I463)^-$B$9)*($I$13:I463&gt;0)),0),"")</f>
        <v/>
      </c>
      <c r="Q464" s="54" t="str">
        <f>IF(A464&lt;=$B$5,IF(SUM($J$13:J463)&gt;0,SUMPRODUCT(((A464-$J$13:J463)^-$B$9)*($J$13:J463&gt;0)),0),"")</f>
        <v/>
      </c>
      <c r="R464" s="49" t="str">
        <f t="shared" si="234"/>
        <v/>
      </c>
      <c r="S464" s="53"/>
      <c r="T464" s="54" t="str">
        <f t="shared" si="252"/>
        <v/>
      </c>
      <c r="U464" s="55" t="str">
        <f t="shared" si="253"/>
        <v/>
      </c>
      <c r="V464" s="49" t="str">
        <f t="shared" si="235"/>
        <v/>
      </c>
      <c r="W464" s="55" t="str">
        <f t="shared" si="254"/>
        <v/>
      </c>
      <c r="X464" s="55" t="str">
        <f t="shared" si="255"/>
        <v/>
      </c>
      <c r="Y464" s="49" t="str">
        <f t="shared" si="236"/>
        <v/>
      </c>
      <c r="Z464" s="53"/>
      <c r="AA464" s="50" t="str">
        <f t="shared" si="237"/>
        <v/>
      </c>
      <c r="AB464" s="50" t="str">
        <f t="shared" si="238"/>
        <v/>
      </c>
      <c r="AC464" s="51" t="str">
        <f t="shared" si="239"/>
        <v/>
      </c>
      <c r="AD464" s="50" t="str">
        <f t="shared" si="240"/>
        <v/>
      </c>
      <c r="AE464" s="50" t="str">
        <f t="shared" si="241"/>
        <v/>
      </c>
      <c r="AF464" s="51" t="str">
        <f t="shared" si="242"/>
        <v/>
      </c>
      <c r="AG464" s="53"/>
      <c r="AH464" s="50" t="str">
        <f t="shared" si="243"/>
        <v/>
      </c>
      <c r="AI464" s="50" t="str">
        <f t="shared" si="244"/>
        <v/>
      </c>
      <c r="AJ464" s="53"/>
      <c r="AK464" s="50" t="str">
        <f t="shared" si="245"/>
        <v/>
      </c>
      <c r="AL464" s="50" t="str">
        <f t="shared" si="246"/>
        <v/>
      </c>
      <c r="AM464" s="50" t="str">
        <f t="shared" si="247"/>
        <v/>
      </c>
      <c r="AN464" s="50" t="str">
        <f t="shared" si="248"/>
        <v/>
      </c>
      <c r="AO464" s="50" t="str">
        <f t="shared" si="249"/>
        <v/>
      </c>
      <c r="AP464" s="50" t="str">
        <f t="shared" si="250"/>
        <v/>
      </c>
      <c r="AQ464" s="53"/>
      <c r="AR464" s="55" t="s">
        <v>15</v>
      </c>
      <c r="AS464" s="55"/>
      <c r="AT464" s="55"/>
      <c r="AU464" s="55"/>
      <c r="AV464" s="55"/>
      <c r="AW464" s="55"/>
      <c r="AX464" s="55"/>
    </row>
    <row r="465" spans="1:50" x14ac:dyDescent="0.25">
      <c r="A465" s="52">
        <f t="shared" si="224"/>
        <v>452</v>
      </c>
      <c r="B465" s="52" t="str">
        <f t="shared" si="251"/>
        <v/>
      </c>
      <c r="C465" s="8" t="str">
        <f t="shared" si="227"/>
        <v/>
      </c>
      <c r="D465" s="8" t="str">
        <f t="shared" si="228"/>
        <v/>
      </c>
      <c r="E465" s="53"/>
      <c r="F465" s="8" t="str">
        <f t="shared" si="229"/>
        <v/>
      </c>
      <c r="G465" s="8" t="str">
        <f t="shared" si="230"/>
        <v/>
      </c>
      <c r="H465" s="46" t="str">
        <f t="shared" si="225"/>
        <v/>
      </c>
      <c r="I465" s="47" t="str">
        <f t="shared" si="231"/>
        <v/>
      </c>
      <c r="J465" s="47" t="str">
        <f t="shared" si="232"/>
        <v/>
      </c>
      <c r="K465" s="46" t="str">
        <f t="shared" si="226"/>
        <v/>
      </c>
      <c r="L465" s="53"/>
      <c r="M465" s="54" t="str">
        <f>IF(A465&lt;=$B$5,IF(SUM($F$13:F464)&gt;0,SUMPRODUCT(((A465-$F$13:F464)^-$B$9)*($F$13:F464&gt;0)),0),"")</f>
        <v/>
      </c>
      <c r="N465" s="54" t="str">
        <f>IF(A465&lt;=$B$5,IF(SUM($G$13:G464)&gt;0,SUMPRODUCT(((A465-$G$13:G464)^-$B$9)*($G$13:G464&gt;0)),0),"")</f>
        <v/>
      </c>
      <c r="O465" s="49" t="str">
        <f t="shared" si="233"/>
        <v/>
      </c>
      <c r="P465" s="54" t="str">
        <f>IF(A465&lt;=$B$5,IF(SUM($I$13:I464)&lt;&gt;0,SUMPRODUCT(((A465-$I$13:I464)^-$B$9)*($I$13:I464&gt;0)),0),"")</f>
        <v/>
      </c>
      <c r="Q465" s="54" t="str">
        <f>IF(A465&lt;=$B$5,IF(SUM($J$13:J464)&gt;0,SUMPRODUCT(((A465-$J$13:J464)^-$B$9)*($J$13:J464&gt;0)),0),"")</f>
        <v/>
      </c>
      <c r="R465" s="49" t="str">
        <f t="shared" si="234"/>
        <v/>
      </c>
      <c r="S465" s="53"/>
      <c r="T465" s="54" t="str">
        <f t="shared" si="252"/>
        <v/>
      </c>
      <c r="U465" s="55" t="str">
        <f t="shared" si="253"/>
        <v/>
      </c>
      <c r="V465" s="49" t="str">
        <f t="shared" si="235"/>
        <v/>
      </c>
      <c r="W465" s="55" t="str">
        <f t="shared" si="254"/>
        <v/>
      </c>
      <c r="X465" s="55" t="str">
        <f t="shared" si="255"/>
        <v/>
      </c>
      <c r="Y465" s="49" t="str">
        <f t="shared" si="236"/>
        <v/>
      </c>
      <c r="Z465" s="53"/>
      <c r="AA465" s="50" t="str">
        <f t="shared" si="237"/>
        <v/>
      </c>
      <c r="AB465" s="50" t="str">
        <f t="shared" si="238"/>
        <v/>
      </c>
      <c r="AC465" s="51" t="str">
        <f t="shared" si="239"/>
        <v/>
      </c>
      <c r="AD465" s="50" t="str">
        <f t="shared" si="240"/>
        <v/>
      </c>
      <c r="AE465" s="50" t="str">
        <f t="shared" si="241"/>
        <v/>
      </c>
      <c r="AF465" s="51" t="str">
        <f t="shared" si="242"/>
        <v/>
      </c>
      <c r="AG465" s="53"/>
      <c r="AH465" s="50" t="str">
        <f t="shared" si="243"/>
        <v/>
      </c>
      <c r="AI465" s="50" t="str">
        <f t="shared" si="244"/>
        <v/>
      </c>
      <c r="AJ465" s="53"/>
      <c r="AK465" s="50" t="str">
        <f t="shared" si="245"/>
        <v/>
      </c>
      <c r="AL465" s="50" t="str">
        <f t="shared" si="246"/>
        <v/>
      </c>
      <c r="AM465" s="50" t="str">
        <f t="shared" si="247"/>
        <v/>
      </c>
      <c r="AN465" s="50" t="str">
        <f t="shared" si="248"/>
        <v/>
      </c>
      <c r="AO465" s="50" t="str">
        <f t="shared" si="249"/>
        <v/>
      </c>
      <c r="AP465" s="50" t="str">
        <f t="shared" si="250"/>
        <v/>
      </c>
      <c r="AQ465" s="53"/>
      <c r="AR465" s="55" t="s">
        <v>15</v>
      </c>
      <c r="AS465" s="55"/>
      <c r="AT465" s="55"/>
      <c r="AU465" s="55"/>
      <c r="AV465" s="55"/>
      <c r="AW465" s="55"/>
      <c r="AX465" s="55"/>
    </row>
    <row r="466" spans="1:50" x14ac:dyDescent="0.25">
      <c r="A466" s="52">
        <f t="shared" si="224"/>
        <v>453</v>
      </c>
      <c r="B466" s="52" t="str">
        <f t="shared" si="251"/>
        <v/>
      </c>
      <c r="C466" s="8" t="str">
        <f t="shared" si="227"/>
        <v/>
      </c>
      <c r="D466" s="8" t="str">
        <f t="shared" si="228"/>
        <v/>
      </c>
      <c r="E466" s="53"/>
      <c r="F466" s="8" t="str">
        <f t="shared" si="229"/>
        <v/>
      </c>
      <c r="G466" s="8" t="str">
        <f t="shared" si="230"/>
        <v/>
      </c>
      <c r="H466" s="46" t="str">
        <f t="shared" si="225"/>
        <v/>
      </c>
      <c r="I466" s="47" t="str">
        <f t="shared" si="231"/>
        <v/>
      </c>
      <c r="J466" s="47" t="str">
        <f t="shared" si="232"/>
        <v/>
      </c>
      <c r="K466" s="46" t="str">
        <f t="shared" si="226"/>
        <v/>
      </c>
      <c r="L466" s="53"/>
      <c r="M466" s="54" t="str">
        <f>IF(A466&lt;=$B$5,IF(SUM($F$13:F465)&gt;0,SUMPRODUCT(((A466-$F$13:F465)^-$B$9)*($F$13:F465&gt;0)),0),"")</f>
        <v/>
      </c>
      <c r="N466" s="54" t="str">
        <f>IF(A466&lt;=$B$5,IF(SUM($G$13:G465)&gt;0,SUMPRODUCT(((A466-$G$13:G465)^-$B$9)*($G$13:G465&gt;0)),0),"")</f>
        <v/>
      </c>
      <c r="O466" s="49" t="str">
        <f t="shared" si="233"/>
        <v/>
      </c>
      <c r="P466" s="54" t="str">
        <f>IF(A466&lt;=$B$5,IF(SUM($I$13:I465)&lt;&gt;0,SUMPRODUCT(((A466-$I$13:I465)^-$B$9)*($I$13:I465&gt;0)),0),"")</f>
        <v/>
      </c>
      <c r="Q466" s="54" t="str">
        <f>IF(A466&lt;=$B$5,IF(SUM($J$13:J465)&gt;0,SUMPRODUCT(((A466-$J$13:J465)^-$B$9)*($J$13:J465&gt;0)),0),"")</f>
        <v/>
      </c>
      <c r="R466" s="49" t="str">
        <f t="shared" si="234"/>
        <v/>
      </c>
      <c r="S466" s="53"/>
      <c r="T466" s="54" t="str">
        <f t="shared" si="252"/>
        <v/>
      </c>
      <c r="U466" s="55" t="str">
        <f t="shared" si="253"/>
        <v/>
      </c>
      <c r="V466" s="49" t="str">
        <f t="shared" si="235"/>
        <v/>
      </c>
      <c r="W466" s="55" t="str">
        <f t="shared" si="254"/>
        <v/>
      </c>
      <c r="X466" s="55" t="str">
        <f t="shared" si="255"/>
        <v/>
      </c>
      <c r="Y466" s="49" t="str">
        <f t="shared" si="236"/>
        <v/>
      </c>
      <c r="Z466" s="53"/>
      <c r="AA466" s="50" t="str">
        <f t="shared" si="237"/>
        <v/>
      </c>
      <c r="AB466" s="50" t="str">
        <f t="shared" si="238"/>
        <v/>
      </c>
      <c r="AC466" s="51" t="str">
        <f t="shared" si="239"/>
        <v/>
      </c>
      <c r="AD466" s="50" t="str">
        <f t="shared" si="240"/>
        <v/>
      </c>
      <c r="AE466" s="50" t="str">
        <f t="shared" si="241"/>
        <v/>
      </c>
      <c r="AF466" s="51" t="str">
        <f t="shared" si="242"/>
        <v/>
      </c>
      <c r="AG466" s="53"/>
      <c r="AH466" s="50" t="str">
        <f t="shared" si="243"/>
        <v/>
      </c>
      <c r="AI466" s="50" t="str">
        <f t="shared" si="244"/>
        <v/>
      </c>
      <c r="AJ466" s="53"/>
      <c r="AK466" s="50" t="str">
        <f t="shared" si="245"/>
        <v/>
      </c>
      <c r="AL466" s="50" t="str">
        <f t="shared" si="246"/>
        <v/>
      </c>
      <c r="AM466" s="50" t="str">
        <f t="shared" si="247"/>
        <v/>
      </c>
      <c r="AN466" s="50" t="str">
        <f t="shared" si="248"/>
        <v/>
      </c>
      <c r="AO466" s="50" t="str">
        <f t="shared" si="249"/>
        <v/>
      </c>
      <c r="AP466" s="50" t="str">
        <f t="shared" si="250"/>
        <v/>
      </c>
      <c r="AQ466" s="53"/>
      <c r="AR466" s="55" t="s">
        <v>15</v>
      </c>
      <c r="AS466" s="55"/>
      <c r="AT466" s="55"/>
      <c r="AU466" s="55"/>
      <c r="AV466" s="55"/>
      <c r="AW466" s="55"/>
      <c r="AX466" s="55"/>
    </row>
    <row r="467" spans="1:50" x14ac:dyDescent="0.25">
      <c r="A467" s="52">
        <f t="shared" si="224"/>
        <v>454</v>
      </c>
      <c r="B467" s="52" t="str">
        <f t="shared" si="251"/>
        <v/>
      </c>
      <c r="C467" s="8" t="str">
        <f t="shared" si="227"/>
        <v/>
      </c>
      <c r="D467" s="8" t="str">
        <f t="shared" si="228"/>
        <v/>
      </c>
      <c r="E467" s="53"/>
      <c r="F467" s="8" t="str">
        <f t="shared" si="229"/>
        <v/>
      </c>
      <c r="G467" s="8" t="str">
        <f t="shared" si="230"/>
        <v/>
      </c>
      <c r="H467" s="46" t="str">
        <f t="shared" si="225"/>
        <v/>
      </c>
      <c r="I467" s="47" t="str">
        <f t="shared" si="231"/>
        <v/>
      </c>
      <c r="J467" s="47" t="str">
        <f t="shared" si="232"/>
        <v/>
      </c>
      <c r="K467" s="46" t="str">
        <f t="shared" si="226"/>
        <v/>
      </c>
      <c r="L467" s="53"/>
      <c r="M467" s="54" t="str">
        <f>IF(A467&lt;=$B$5,IF(SUM($F$13:F466)&gt;0,SUMPRODUCT(((A467-$F$13:F466)^-$B$9)*($F$13:F466&gt;0)),0),"")</f>
        <v/>
      </c>
      <c r="N467" s="54" t="str">
        <f>IF(A467&lt;=$B$5,IF(SUM($G$13:G466)&gt;0,SUMPRODUCT(((A467-$G$13:G466)^-$B$9)*($G$13:G466&gt;0)),0),"")</f>
        <v/>
      </c>
      <c r="O467" s="49" t="str">
        <f t="shared" si="233"/>
        <v/>
      </c>
      <c r="P467" s="54" t="str">
        <f>IF(A467&lt;=$B$5,IF(SUM($I$13:I466)&lt;&gt;0,SUMPRODUCT(((A467-$I$13:I466)^-$B$9)*($I$13:I466&gt;0)),0),"")</f>
        <v/>
      </c>
      <c r="Q467" s="54" t="str">
        <f>IF(A467&lt;=$B$5,IF(SUM($J$13:J466)&gt;0,SUMPRODUCT(((A467-$J$13:J466)^-$B$9)*($J$13:J466&gt;0)),0),"")</f>
        <v/>
      </c>
      <c r="R467" s="49" t="str">
        <f t="shared" si="234"/>
        <v/>
      </c>
      <c r="S467" s="53"/>
      <c r="T467" s="54" t="str">
        <f t="shared" si="252"/>
        <v/>
      </c>
      <c r="U467" s="55" t="str">
        <f t="shared" si="253"/>
        <v/>
      </c>
      <c r="V467" s="49" t="str">
        <f t="shared" si="235"/>
        <v/>
      </c>
      <c r="W467" s="55" t="str">
        <f t="shared" si="254"/>
        <v/>
      </c>
      <c r="X467" s="55" t="str">
        <f t="shared" si="255"/>
        <v/>
      </c>
      <c r="Y467" s="49" t="str">
        <f t="shared" si="236"/>
        <v/>
      </c>
      <c r="Z467" s="53"/>
      <c r="AA467" s="50" t="str">
        <f t="shared" si="237"/>
        <v/>
      </c>
      <c r="AB467" s="50" t="str">
        <f t="shared" si="238"/>
        <v/>
      </c>
      <c r="AC467" s="51" t="str">
        <f t="shared" si="239"/>
        <v/>
      </c>
      <c r="AD467" s="50" t="str">
        <f t="shared" si="240"/>
        <v/>
      </c>
      <c r="AE467" s="50" t="str">
        <f t="shared" si="241"/>
        <v/>
      </c>
      <c r="AF467" s="51" t="str">
        <f t="shared" si="242"/>
        <v/>
      </c>
      <c r="AG467" s="53"/>
      <c r="AH467" s="50" t="str">
        <f t="shared" si="243"/>
        <v/>
      </c>
      <c r="AI467" s="50" t="str">
        <f t="shared" si="244"/>
        <v/>
      </c>
      <c r="AJ467" s="53"/>
      <c r="AK467" s="50" t="str">
        <f t="shared" si="245"/>
        <v/>
      </c>
      <c r="AL467" s="50" t="str">
        <f t="shared" si="246"/>
        <v/>
      </c>
      <c r="AM467" s="50" t="str">
        <f t="shared" si="247"/>
        <v/>
      </c>
      <c r="AN467" s="50" t="str">
        <f t="shared" si="248"/>
        <v/>
      </c>
      <c r="AO467" s="50" t="str">
        <f t="shared" si="249"/>
        <v/>
      </c>
      <c r="AP467" s="50" t="str">
        <f t="shared" si="250"/>
        <v/>
      </c>
      <c r="AQ467" s="53"/>
      <c r="AR467" s="55" t="s">
        <v>15</v>
      </c>
      <c r="AS467" s="55"/>
      <c r="AT467" s="55"/>
      <c r="AU467" s="55"/>
      <c r="AV467" s="55"/>
      <c r="AW467" s="55"/>
      <c r="AX467" s="55"/>
    </row>
    <row r="468" spans="1:50" x14ac:dyDescent="0.25">
      <c r="A468" s="52">
        <f t="shared" si="224"/>
        <v>455</v>
      </c>
      <c r="B468" s="52" t="str">
        <f t="shared" si="251"/>
        <v/>
      </c>
      <c r="C468" s="8" t="str">
        <f t="shared" si="227"/>
        <v/>
      </c>
      <c r="D468" s="8" t="str">
        <f t="shared" si="228"/>
        <v/>
      </c>
      <c r="E468" s="53"/>
      <c r="F468" s="8" t="str">
        <f t="shared" si="229"/>
        <v/>
      </c>
      <c r="G468" s="8" t="str">
        <f t="shared" si="230"/>
        <v/>
      </c>
      <c r="H468" s="46" t="str">
        <f t="shared" si="225"/>
        <v/>
      </c>
      <c r="I468" s="47" t="str">
        <f t="shared" si="231"/>
        <v/>
      </c>
      <c r="J468" s="47" t="str">
        <f t="shared" si="232"/>
        <v/>
      </c>
      <c r="K468" s="46" t="str">
        <f t="shared" si="226"/>
        <v/>
      </c>
      <c r="L468" s="53"/>
      <c r="M468" s="54" t="str">
        <f>IF(A468&lt;=$B$5,IF(SUM($F$13:F467)&gt;0,SUMPRODUCT(((A468-$F$13:F467)^-$B$9)*($F$13:F467&gt;0)),0),"")</f>
        <v/>
      </c>
      <c r="N468" s="54" t="str">
        <f>IF(A468&lt;=$B$5,IF(SUM($G$13:G467)&gt;0,SUMPRODUCT(((A468-$G$13:G467)^-$B$9)*($G$13:G467&gt;0)),0),"")</f>
        <v/>
      </c>
      <c r="O468" s="49" t="str">
        <f t="shared" si="233"/>
        <v/>
      </c>
      <c r="P468" s="54" t="str">
        <f>IF(A468&lt;=$B$5,IF(SUM($I$13:I467)&lt;&gt;0,SUMPRODUCT(((A468-$I$13:I467)^-$B$9)*($I$13:I467&gt;0)),0),"")</f>
        <v/>
      </c>
      <c r="Q468" s="54" t="str">
        <f>IF(A468&lt;=$B$5,IF(SUM($J$13:J467)&gt;0,SUMPRODUCT(((A468-$J$13:J467)^-$B$9)*($J$13:J467&gt;0)),0),"")</f>
        <v/>
      </c>
      <c r="R468" s="49" t="str">
        <f t="shared" si="234"/>
        <v/>
      </c>
      <c r="S468" s="53"/>
      <c r="T468" s="54" t="str">
        <f t="shared" si="252"/>
        <v/>
      </c>
      <c r="U468" s="55" t="str">
        <f t="shared" si="253"/>
        <v/>
      </c>
      <c r="V468" s="49" t="str">
        <f t="shared" si="235"/>
        <v/>
      </c>
      <c r="W468" s="55" t="str">
        <f t="shared" si="254"/>
        <v/>
      </c>
      <c r="X468" s="55" t="str">
        <f t="shared" si="255"/>
        <v/>
      </c>
      <c r="Y468" s="49" t="str">
        <f t="shared" si="236"/>
        <v/>
      </c>
      <c r="Z468" s="53"/>
      <c r="AA468" s="50" t="str">
        <f t="shared" si="237"/>
        <v/>
      </c>
      <c r="AB468" s="50" t="str">
        <f t="shared" si="238"/>
        <v/>
      </c>
      <c r="AC468" s="51" t="str">
        <f t="shared" si="239"/>
        <v/>
      </c>
      <c r="AD468" s="50" t="str">
        <f t="shared" si="240"/>
        <v/>
      </c>
      <c r="AE468" s="50" t="str">
        <f t="shared" si="241"/>
        <v/>
      </c>
      <c r="AF468" s="51" t="str">
        <f t="shared" si="242"/>
        <v/>
      </c>
      <c r="AG468" s="53"/>
      <c r="AH468" s="50" t="str">
        <f t="shared" si="243"/>
        <v/>
      </c>
      <c r="AI468" s="50" t="str">
        <f t="shared" si="244"/>
        <v/>
      </c>
      <c r="AJ468" s="53"/>
      <c r="AK468" s="50" t="str">
        <f t="shared" si="245"/>
        <v/>
      </c>
      <c r="AL468" s="50" t="str">
        <f t="shared" si="246"/>
        <v/>
      </c>
      <c r="AM468" s="50" t="str">
        <f t="shared" si="247"/>
        <v/>
      </c>
      <c r="AN468" s="50" t="str">
        <f t="shared" si="248"/>
        <v/>
      </c>
      <c r="AO468" s="50" t="str">
        <f t="shared" si="249"/>
        <v/>
      </c>
      <c r="AP468" s="50" t="str">
        <f t="shared" si="250"/>
        <v/>
      </c>
      <c r="AQ468" s="53"/>
      <c r="AR468" s="55" t="s">
        <v>15</v>
      </c>
      <c r="AS468" s="55"/>
      <c r="AT468" s="55"/>
      <c r="AU468" s="55"/>
      <c r="AV468" s="55"/>
      <c r="AW468" s="55"/>
      <c r="AX468" s="55"/>
    </row>
    <row r="469" spans="1:50" x14ac:dyDescent="0.25">
      <c r="A469" s="52">
        <f t="shared" si="224"/>
        <v>456</v>
      </c>
      <c r="B469" s="52" t="str">
        <f t="shared" si="251"/>
        <v/>
      </c>
      <c r="C469" s="8" t="str">
        <f t="shared" si="227"/>
        <v/>
      </c>
      <c r="D469" s="8" t="str">
        <f t="shared" si="228"/>
        <v/>
      </c>
      <c r="E469" s="53"/>
      <c r="F469" s="8" t="str">
        <f t="shared" si="229"/>
        <v/>
      </c>
      <c r="G469" s="8" t="str">
        <f t="shared" si="230"/>
        <v/>
      </c>
      <c r="H469" s="46" t="str">
        <f t="shared" si="225"/>
        <v/>
      </c>
      <c r="I469" s="47" t="str">
        <f t="shared" si="231"/>
        <v/>
      </c>
      <c r="J469" s="47" t="str">
        <f t="shared" si="232"/>
        <v/>
      </c>
      <c r="K469" s="46" t="str">
        <f t="shared" si="226"/>
        <v/>
      </c>
      <c r="L469" s="53"/>
      <c r="M469" s="54" t="str">
        <f>IF(A469&lt;=$B$5,IF(SUM($F$13:F468)&gt;0,SUMPRODUCT(((A469-$F$13:F468)^-$B$9)*($F$13:F468&gt;0)),0),"")</f>
        <v/>
      </c>
      <c r="N469" s="54" t="str">
        <f>IF(A469&lt;=$B$5,IF(SUM($G$13:G468)&gt;0,SUMPRODUCT(((A469-$G$13:G468)^-$B$9)*($G$13:G468&gt;0)),0),"")</f>
        <v/>
      </c>
      <c r="O469" s="49" t="str">
        <f t="shared" si="233"/>
        <v/>
      </c>
      <c r="P469" s="54" t="str">
        <f>IF(A469&lt;=$B$5,IF(SUM($I$13:I468)&lt;&gt;0,SUMPRODUCT(((A469-$I$13:I468)^-$B$9)*($I$13:I468&gt;0)),0),"")</f>
        <v/>
      </c>
      <c r="Q469" s="54" t="str">
        <f>IF(A469&lt;=$B$5,IF(SUM($J$13:J468)&gt;0,SUMPRODUCT(((A469-$J$13:J468)^-$B$9)*($J$13:J468&gt;0)),0),"")</f>
        <v/>
      </c>
      <c r="R469" s="49" t="str">
        <f t="shared" si="234"/>
        <v/>
      </c>
      <c r="S469" s="53"/>
      <c r="T469" s="54" t="str">
        <f t="shared" si="252"/>
        <v/>
      </c>
      <c r="U469" s="55" t="str">
        <f t="shared" si="253"/>
        <v/>
      </c>
      <c r="V469" s="49" t="str">
        <f t="shared" si="235"/>
        <v/>
      </c>
      <c r="W469" s="55" t="str">
        <f t="shared" si="254"/>
        <v/>
      </c>
      <c r="X469" s="55" t="str">
        <f t="shared" si="255"/>
        <v/>
      </c>
      <c r="Y469" s="49" t="str">
        <f t="shared" si="236"/>
        <v/>
      </c>
      <c r="Z469" s="53"/>
      <c r="AA469" s="50" t="str">
        <f t="shared" si="237"/>
        <v/>
      </c>
      <c r="AB469" s="50" t="str">
        <f t="shared" si="238"/>
        <v/>
      </c>
      <c r="AC469" s="51" t="str">
        <f t="shared" si="239"/>
        <v/>
      </c>
      <c r="AD469" s="50" t="str">
        <f t="shared" si="240"/>
        <v/>
      </c>
      <c r="AE469" s="50" t="str">
        <f t="shared" si="241"/>
        <v/>
      </c>
      <c r="AF469" s="51" t="str">
        <f t="shared" si="242"/>
        <v/>
      </c>
      <c r="AG469" s="53"/>
      <c r="AH469" s="50" t="str">
        <f t="shared" si="243"/>
        <v/>
      </c>
      <c r="AI469" s="50" t="str">
        <f t="shared" si="244"/>
        <v/>
      </c>
      <c r="AJ469" s="53"/>
      <c r="AK469" s="50" t="str">
        <f t="shared" si="245"/>
        <v/>
      </c>
      <c r="AL469" s="50" t="str">
        <f t="shared" si="246"/>
        <v/>
      </c>
      <c r="AM469" s="50" t="str">
        <f t="shared" si="247"/>
        <v/>
      </c>
      <c r="AN469" s="50" t="str">
        <f t="shared" si="248"/>
        <v/>
      </c>
      <c r="AO469" s="50" t="str">
        <f t="shared" si="249"/>
        <v/>
      </c>
      <c r="AP469" s="50" t="str">
        <f t="shared" si="250"/>
        <v/>
      </c>
      <c r="AQ469" s="53"/>
      <c r="AR469" s="55" t="s">
        <v>15</v>
      </c>
      <c r="AS469" s="55"/>
      <c r="AT469" s="55"/>
      <c r="AU469" s="55"/>
      <c r="AV469" s="55"/>
      <c r="AW469" s="55"/>
      <c r="AX469" s="55"/>
    </row>
    <row r="470" spans="1:50" x14ac:dyDescent="0.25">
      <c r="A470" s="52">
        <f t="shared" si="224"/>
        <v>457</v>
      </c>
      <c r="B470" s="52" t="str">
        <f t="shared" si="251"/>
        <v/>
      </c>
      <c r="C470" s="8" t="str">
        <f t="shared" si="227"/>
        <v/>
      </c>
      <c r="D470" s="8" t="str">
        <f t="shared" si="228"/>
        <v/>
      </c>
      <c r="E470" s="53"/>
      <c r="F470" s="8" t="str">
        <f t="shared" si="229"/>
        <v/>
      </c>
      <c r="G470" s="8" t="str">
        <f t="shared" si="230"/>
        <v/>
      </c>
      <c r="H470" s="46" t="str">
        <f t="shared" si="225"/>
        <v/>
      </c>
      <c r="I470" s="47" t="str">
        <f t="shared" si="231"/>
        <v/>
      </c>
      <c r="J470" s="47" t="str">
        <f t="shared" si="232"/>
        <v/>
      </c>
      <c r="K470" s="46" t="str">
        <f t="shared" si="226"/>
        <v/>
      </c>
      <c r="L470" s="53"/>
      <c r="M470" s="54" t="str">
        <f>IF(A470&lt;=$B$5,IF(SUM($F$13:F469)&gt;0,SUMPRODUCT(((A470-$F$13:F469)^-$B$9)*($F$13:F469&gt;0)),0),"")</f>
        <v/>
      </c>
      <c r="N470" s="54" t="str">
        <f>IF(A470&lt;=$B$5,IF(SUM($G$13:G469)&gt;0,SUMPRODUCT(((A470-$G$13:G469)^-$B$9)*($G$13:G469&gt;0)),0),"")</f>
        <v/>
      </c>
      <c r="O470" s="49" t="str">
        <f t="shared" si="233"/>
        <v/>
      </c>
      <c r="P470" s="54" t="str">
        <f>IF(A470&lt;=$B$5,IF(SUM($I$13:I469)&lt;&gt;0,SUMPRODUCT(((A470-$I$13:I469)^-$B$9)*($I$13:I469&gt;0)),0),"")</f>
        <v/>
      </c>
      <c r="Q470" s="54" t="str">
        <f>IF(A470&lt;=$B$5,IF(SUM($J$13:J469)&gt;0,SUMPRODUCT(((A470-$J$13:J469)^-$B$9)*($J$13:J469&gt;0)),0),"")</f>
        <v/>
      </c>
      <c r="R470" s="49" t="str">
        <f t="shared" si="234"/>
        <v/>
      </c>
      <c r="S470" s="53"/>
      <c r="T470" s="54" t="str">
        <f t="shared" si="252"/>
        <v/>
      </c>
      <c r="U470" s="55" t="str">
        <f t="shared" si="253"/>
        <v/>
      </c>
      <c r="V470" s="49" t="str">
        <f t="shared" si="235"/>
        <v/>
      </c>
      <c r="W470" s="55" t="str">
        <f t="shared" si="254"/>
        <v/>
      </c>
      <c r="X470" s="55" t="str">
        <f t="shared" si="255"/>
        <v/>
      </c>
      <c r="Y470" s="49" t="str">
        <f t="shared" si="236"/>
        <v/>
      </c>
      <c r="Z470" s="53"/>
      <c r="AA470" s="50" t="str">
        <f t="shared" si="237"/>
        <v/>
      </c>
      <c r="AB470" s="50" t="str">
        <f t="shared" si="238"/>
        <v/>
      </c>
      <c r="AC470" s="51" t="str">
        <f t="shared" si="239"/>
        <v/>
      </c>
      <c r="AD470" s="50" t="str">
        <f t="shared" si="240"/>
        <v/>
      </c>
      <c r="AE470" s="50" t="str">
        <f t="shared" si="241"/>
        <v/>
      </c>
      <c r="AF470" s="51" t="str">
        <f t="shared" si="242"/>
        <v/>
      </c>
      <c r="AG470" s="53"/>
      <c r="AH470" s="50" t="str">
        <f t="shared" si="243"/>
        <v/>
      </c>
      <c r="AI470" s="50" t="str">
        <f t="shared" si="244"/>
        <v/>
      </c>
      <c r="AJ470" s="53"/>
      <c r="AK470" s="50" t="str">
        <f t="shared" si="245"/>
        <v/>
      </c>
      <c r="AL470" s="50" t="str">
        <f t="shared" si="246"/>
        <v/>
      </c>
      <c r="AM470" s="50" t="str">
        <f t="shared" si="247"/>
        <v/>
      </c>
      <c r="AN470" s="50" t="str">
        <f t="shared" si="248"/>
        <v/>
      </c>
      <c r="AO470" s="50" t="str">
        <f t="shared" si="249"/>
        <v/>
      </c>
      <c r="AP470" s="50" t="str">
        <f t="shared" si="250"/>
        <v/>
      </c>
      <c r="AQ470" s="53"/>
      <c r="AR470" s="55" t="s">
        <v>15</v>
      </c>
      <c r="AS470" s="55"/>
      <c r="AT470" s="55"/>
      <c r="AU470" s="55"/>
      <c r="AV470" s="55"/>
      <c r="AW470" s="55"/>
      <c r="AX470" s="55"/>
    </row>
    <row r="471" spans="1:50" x14ac:dyDescent="0.25">
      <c r="A471" s="52">
        <f t="shared" si="224"/>
        <v>458</v>
      </c>
      <c r="B471" s="52" t="str">
        <f t="shared" si="251"/>
        <v/>
      </c>
      <c r="C471" s="8" t="str">
        <f t="shared" si="227"/>
        <v/>
      </c>
      <c r="D471" s="8" t="str">
        <f t="shared" si="228"/>
        <v/>
      </c>
      <c r="E471" s="53"/>
      <c r="F471" s="8" t="str">
        <f t="shared" si="229"/>
        <v/>
      </c>
      <c r="G471" s="8" t="str">
        <f t="shared" si="230"/>
        <v/>
      </c>
      <c r="H471" s="46" t="str">
        <f t="shared" si="225"/>
        <v/>
      </c>
      <c r="I471" s="47" t="str">
        <f t="shared" si="231"/>
        <v/>
      </c>
      <c r="J471" s="47" t="str">
        <f t="shared" si="232"/>
        <v/>
      </c>
      <c r="K471" s="46" t="str">
        <f t="shared" si="226"/>
        <v/>
      </c>
      <c r="L471" s="53"/>
      <c r="M471" s="54" t="str">
        <f>IF(A471&lt;=$B$5,IF(SUM($F$13:F470)&gt;0,SUMPRODUCT(((A471-$F$13:F470)^-$B$9)*($F$13:F470&gt;0)),0),"")</f>
        <v/>
      </c>
      <c r="N471" s="54" t="str">
        <f>IF(A471&lt;=$B$5,IF(SUM($G$13:G470)&gt;0,SUMPRODUCT(((A471-$G$13:G470)^-$B$9)*($G$13:G470&gt;0)),0),"")</f>
        <v/>
      </c>
      <c r="O471" s="49" t="str">
        <f t="shared" si="233"/>
        <v/>
      </c>
      <c r="P471" s="54" t="str">
        <f>IF(A471&lt;=$B$5,IF(SUM($I$13:I470)&lt;&gt;0,SUMPRODUCT(((A471-$I$13:I470)^-$B$9)*($I$13:I470&gt;0)),0),"")</f>
        <v/>
      </c>
      <c r="Q471" s="54" t="str">
        <f>IF(A471&lt;=$B$5,IF(SUM($J$13:J470)&gt;0,SUMPRODUCT(((A471-$J$13:J470)^-$B$9)*($J$13:J470&gt;0)),0),"")</f>
        <v/>
      </c>
      <c r="R471" s="49" t="str">
        <f t="shared" si="234"/>
        <v/>
      </c>
      <c r="S471" s="53"/>
      <c r="T471" s="54" t="str">
        <f t="shared" si="252"/>
        <v/>
      </c>
      <c r="U471" s="55" t="str">
        <f t="shared" si="253"/>
        <v/>
      </c>
      <c r="V471" s="49" t="str">
        <f t="shared" si="235"/>
        <v/>
      </c>
      <c r="W471" s="55" t="str">
        <f t="shared" si="254"/>
        <v/>
      </c>
      <c r="X471" s="55" t="str">
        <f t="shared" si="255"/>
        <v/>
      </c>
      <c r="Y471" s="49" t="str">
        <f t="shared" si="236"/>
        <v/>
      </c>
      <c r="Z471" s="53"/>
      <c r="AA471" s="50" t="str">
        <f t="shared" si="237"/>
        <v/>
      </c>
      <c r="AB471" s="50" t="str">
        <f t="shared" si="238"/>
        <v/>
      </c>
      <c r="AC471" s="51" t="str">
        <f t="shared" si="239"/>
        <v/>
      </c>
      <c r="AD471" s="50" t="str">
        <f t="shared" si="240"/>
        <v/>
      </c>
      <c r="AE471" s="50" t="str">
        <f t="shared" si="241"/>
        <v/>
      </c>
      <c r="AF471" s="51" t="str">
        <f t="shared" si="242"/>
        <v/>
      </c>
      <c r="AG471" s="53"/>
      <c r="AH471" s="50" t="str">
        <f t="shared" si="243"/>
        <v/>
      </c>
      <c r="AI471" s="50" t="str">
        <f t="shared" si="244"/>
        <v/>
      </c>
      <c r="AJ471" s="53"/>
      <c r="AK471" s="50" t="str">
        <f t="shared" si="245"/>
        <v/>
      </c>
      <c r="AL471" s="50" t="str">
        <f t="shared" si="246"/>
        <v/>
      </c>
      <c r="AM471" s="50" t="str">
        <f t="shared" si="247"/>
        <v/>
      </c>
      <c r="AN471" s="50" t="str">
        <f t="shared" si="248"/>
        <v/>
      </c>
      <c r="AO471" s="50" t="str">
        <f t="shared" si="249"/>
        <v/>
      </c>
      <c r="AP471" s="50" t="str">
        <f t="shared" si="250"/>
        <v/>
      </c>
      <c r="AQ471" s="53"/>
      <c r="AR471" s="55" t="s">
        <v>15</v>
      </c>
      <c r="AS471" s="55"/>
      <c r="AT471" s="55"/>
      <c r="AU471" s="55"/>
      <c r="AV471" s="55"/>
      <c r="AW471" s="55"/>
      <c r="AX471" s="55"/>
    </row>
    <row r="472" spans="1:50" x14ac:dyDescent="0.25">
      <c r="A472" s="52">
        <f t="shared" si="224"/>
        <v>459</v>
      </c>
      <c r="B472" s="52" t="str">
        <f t="shared" si="251"/>
        <v/>
      </c>
      <c r="C472" s="8" t="str">
        <f t="shared" si="227"/>
        <v/>
      </c>
      <c r="D472" s="8" t="str">
        <f t="shared" si="228"/>
        <v/>
      </c>
      <c r="E472" s="53"/>
      <c r="F472" s="8" t="str">
        <f t="shared" si="229"/>
        <v/>
      </c>
      <c r="G472" s="8" t="str">
        <f t="shared" si="230"/>
        <v/>
      </c>
      <c r="H472" s="46" t="str">
        <f t="shared" si="225"/>
        <v/>
      </c>
      <c r="I472" s="47" t="str">
        <f t="shared" si="231"/>
        <v/>
      </c>
      <c r="J472" s="47" t="str">
        <f t="shared" si="232"/>
        <v/>
      </c>
      <c r="K472" s="46" t="str">
        <f t="shared" si="226"/>
        <v/>
      </c>
      <c r="L472" s="53"/>
      <c r="M472" s="54" t="str">
        <f>IF(A472&lt;=$B$5,IF(SUM($F$13:F471)&gt;0,SUMPRODUCT(((A472-$F$13:F471)^-$B$9)*($F$13:F471&gt;0)),0),"")</f>
        <v/>
      </c>
      <c r="N472" s="54" t="str">
        <f>IF(A472&lt;=$B$5,IF(SUM($G$13:G471)&gt;0,SUMPRODUCT(((A472-$G$13:G471)^-$B$9)*($G$13:G471&gt;0)),0),"")</f>
        <v/>
      </c>
      <c r="O472" s="49" t="str">
        <f t="shared" si="233"/>
        <v/>
      </c>
      <c r="P472" s="54" t="str">
        <f>IF(A472&lt;=$B$5,IF(SUM($I$13:I471)&lt;&gt;0,SUMPRODUCT(((A472-$I$13:I471)^-$B$9)*($I$13:I471&gt;0)),0),"")</f>
        <v/>
      </c>
      <c r="Q472" s="54" t="str">
        <f>IF(A472&lt;=$B$5,IF(SUM($J$13:J471)&gt;0,SUMPRODUCT(((A472-$J$13:J471)^-$B$9)*($J$13:J471&gt;0)),0),"")</f>
        <v/>
      </c>
      <c r="R472" s="49" t="str">
        <f t="shared" si="234"/>
        <v/>
      </c>
      <c r="S472" s="53"/>
      <c r="T472" s="54" t="str">
        <f t="shared" si="252"/>
        <v/>
      </c>
      <c r="U472" s="55" t="str">
        <f t="shared" si="253"/>
        <v/>
      </c>
      <c r="V472" s="49" t="str">
        <f t="shared" si="235"/>
        <v/>
      </c>
      <c r="W472" s="55" t="str">
        <f t="shared" si="254"/>
        <v/>
      </c>
      <c r="X472" s="55" t="str">
        <f t="shared" si="255"/>
        <v/>
      </c>
      <c r="Y472" s="49" t="str">
        <f t="shared" si="236"/>
        <v/>
      </c>
      <c r="Z472" s="53"/>
      <c r="AA472" s="50" t="str">
        <f t="shared" si="237"/>
        <v/>
      </c>
      <c r="AB472" s="50" t="str">
        <f t="shared" si="238"/>
        <v/>
      </c>
      <c r="AC472" s="51" t="str">
        <f t="shared" si="239"/>
        <v/>
      </c>
      <c r="AD472" s="50" t="str">
        <f t="shared" si="240"/>
        <v/>
      </c>
      <c r="AE472" s="50" t="str">
        <f t="shared" si="241"/>
        <v/>
      </c>
      <c r="AF472" s="51" t="str">
        <f t="shared" si="242"/>
        <v/>
      </c>
      <c r="AG472" s="53"/>
      <c r="AH472" s="50" t="str">
        <f t="shared" si="243"/>
        <v/>
      </c>
      <c r="AI472" s="50" t="str">
        <f t="shared" si="244"/>
        <v/>
      </c>
      <c r="AJ472" s="53"/>
      <c r="AK472" s="50" t="str">
        <f t="shared" si="245"/>
        <v/>
      </c>
      <c r="AL472" s="50" t="str">
        <f t="shared" si="246"/>
        <v/>
      </c>
      <c r="AM472" s="50" t="str">
        <f t="shared" si="247"/>
        <v/>
      </c>
      <c r="AN472" s="50" t="str">
        <f t="shared" si="248"/>
        <v/>
      </c>
      <c r="AO472" s="50" t="str">
        <f t="shared" si="249"/>
        <v/>
      </c>
      <c r="AP472" s="50" t="str">
        <f t="shared" si="250"/>
        <v/>
      </c>
      <c r="AQ472" s="53"/>
      <c r="AR472" s="55" t="s">
        <v>15</v>
      </c>
      <c r="AS472" s="55"/>
      <c r="AT472" s="55"/>
      <c r="AU472" s="55"/>
      <c r="AV472" s="55"/>
      <c r="AW472" s="55"/>
      <c r="AX472" s="55"/>
    </row>
    <row r="473" spans="1:50" x14ac:dyDescent="0.25">
      <c r="A473" s="52">
        <f t="shared" si="224"/>
        <v>460</v>
      </c>
      <c r="B473" s="52" t="str">
        <f t="shared" si="251"/>
        <v/>
      </c>
      <c r="C473" s="8" t="str">
        <f t="shared" si="227"/>
        <v/>
      </c>
      <c r="D473" s="8" t="str">
        <f t="shared" si="228"/>
        <v/>
      </c>
      <c r="E473" s="53"/>
      <c r="F473" s="8" t="str">
        <f t="shared" si="229"/>
        <v/>
      </c>
      <c r="G473" s="8" t="str">
        <f t="shared" si="230"/>
        <v/>
      </c>
      <c r="H473" s="46" t="str">
        <f t="shared" si="225"/>
        <v/>
      </c>
      <c r="I473" s="47" t="str">
        <f t="shared" si="231"/>
        <v/>
      </c>
      <c r="J473" s="47" t="str">
        <f t="shared" si="232"/>
        <v/>
      </c>
      <c r="K473" s="46" t="str">
        <f t="shared" si="226"/>
        <v/>
      </c>
      <c r="L473" s="53"/>
      <c r="M473" s="54" t="str">
        <f>IF(A473&lt;=$B$5,IF(SUM($F$13:F472)&gt;0,SUMPRODUCT(((A473-$F$13:F472)^-$B$9)*($F$13:F472&gt;0)),0),"")</f>
        <v/>
      </c>
      <c r="N473" s="54" t="str">
        <f>IF(A473&lt;=$B$5,IF(SUM($G$13:G472)&gt;0,SUMPRODUCT(((A473-$G$13:G472)^-$B$9)*($G$13:G472&gt;0)),0),"")</f>
        <v/>
      </c>
      <c r="O473" s="49" t="str">
        <f t="shared" si="233"/>
        <v/>
      </c>
      <c r="P473" s="54" t="str">
        <f>IF(A473&lt;=$B$5,IF(SUM($I$13:I472)&lt;&gt;0,SUMPRODUCT(((A473-$I$13:I472)^-$B$9)*($I$13:I472&gt;0)),0),"")</f>
        <v/>
      </c>
      <c r="Q473" s="54" t="str">
        <f>IF(A473&lt;=$B$5,IF(SUM($J$13:J472)&gt;0,SUMPRODUCT(((A473-$J$13:J472)^-$B$9)*($J$13:J472&gt;0)),0),"")</f>
        <v/>
      </c>
      <c r="R473" s="49" t="str">
        <f t="shared" si="234"/>
        <v/>
      </c>
      <c r="S473" s="53"/>
      <c r="T473" s="54" t="str">
        <f t="shared" si="252"/>
        <v/>
      </c>
      <c r="U473" s="55" t="str">
        <f t="shared" si="253"/>
        <v/>
      </c>
      <c r="V473" s="49" t="str">
        <f t="shared" si="235"/>
        <v/>
      </c>
      <c r="W473" s="55" t="str">
        <f t="shared" si="254"/>
        <v/>
      </c>
      <c r="X473" s="55" t="str">
        <f t="shared" si="255"/>
        <v/>
      </c>
      <c r="Y473" s="49" t="str">
        <f t="shared" si="236"/>
        <v/>
      </c>
      <c r="Z473" s="53"/>
      <c r="AA473" s="50" t="str">
        <f t="shared" si="237"/>
        <v/>
      </c>
      <c r="AB473" s="50" t="str">
        <f t="shared" si="238"/>
        <v/>
      </c>
      <c r="AC473" s="51" t="str">
        <f t="shared" si="239"/>
        <v/>
      </c>
      <c r="AD473" s="50" t="str">
        <f t="shared" si="240"/>
        <v/>
      </c>
      <c r="AE473" s="50" t="str">
        <f t="shared" si="241"/>
        <v/>
      </c>
      <c r="AF473" s="51" t="str">
        <f t="shared" si="242"/>
        <v/>
      </c>
      <c r="AG473" s="53"/>
      <c r="AH473" s="50" t="str">
        <f t="shared" si="243"/>
        <v/>
      </c>
      <c r="AI473" s="50" t="str">
        <f t="shared" si="244"/>
        <v/>
      </c>
      <c r="AJ473" s="53"/>
      <c r="AK473" s="50" t="str">
        <f t="shared" si="245"/>
        <v/>
      </c>
      <c r="AL473" s="50" t="str">
        <f t="shared" si="246"/>
        <v/>
      </c>
      <c r="AM473" s="50" t="str">
        <f t="shared" si="247"/>
        <v/>
      </c>
      <c r="AN473" s="50" t="str">
        <f t="shared" si="248"/>
        <v/>
      </c>
      <c r="AO473" s="50" t="str">
        <f t="shared" si="249"/>
        <v/>
      </c>
      <c r="AP473" s="50" t="str">
        <f t="shared" si="250"/>
        <v/>
      </c>
      <c r="AQ473" s="53"/>
      <c r="AR473" s="55" t="s">
        <v>15</v>
      </c>
      <c r="AS473" s="55"/>
      <c r="AT473" s="55"/>
      <c r="AU473" s="55"/>
      <c r="AV473" s="55"/>
      <c r="AW473" s="55"/>
      <c r="AX473" s="55"/>
    </row>
    <row r="474" spans="1:50" x14ac:dyDescent="0.25">
      <c r="A474" s="52">
        <f t="shared" si="224"/>
        <v>461</v>
      </c>
      <c r="B474" s="52" t="str">
        <f t="shared" si="251"/>
        <v/>
      </c>
      <c r="C474" s="8" t="str">
        <f t="shared" si="227"/>
        <v/>
      </c>
      <c r="D474" s="8" t="str">
        <f t="shared" si="228"/>
        <v/>
      </c>
      <c r="E474" s="53"/>
      <c r="F474" s="8" t="str">
        <f t="shared" si="229"/>
        <v/>
      </c>
      <c r="G474" s="8" t="str">
        <f t="shared" si="230"/>
        <v/>
      </c>
      <c r="H474" s="46" t="str">
        <f t="shared" si="225"/>
        <v/>
      </c>
      <c r="I474" s="47" t="str">
        <f t="shared" si="231"/>
        <v/>
      </c>
      <c r="J474" s="47" t="str">
        <f t="shared" si="232"/>
        <v/>
      </c>
      <c r="K474" s="46" t="str">
        <f t="shared" si="226"/>
        <v/>
      </c>
      <c r="L474" s="53"/>
      <c r="M474" s="54" t="str">
        <f>IF(A474&lt;=$B$5,IF(SUM($F$13:F473)&gt;0,SUMPRODUCT(((A474-$F$13:F473)^-$B$9)*($F$13:F473&gt;0)),0),"")</f>
        <v/>
      </c>
      <c r="N474" s="54" t="str">
        <f>IF(A474&lt;=$B$5,IF(SUM($G$13:G473)&gt;0,SUMPRODUCT(((A474-$G$13:G473)^-$B$9)*($G$13:G473&gt;0)),0),"")</f>
        <v/>
      </c>
      <c r="O474" s="49" t="str">
        <f t="shared" si="233"/>
        <v/>
      </c>
      <c r="P474" s="54" t="str">
        <f>IF(A474&lt;=$B$5,IF(SUM($I$13:I473)&lt;&gt;0,SUMPRODUCT(((A474-$I$13:I473)^-$B$9)*($I$13:I473&gt;0)),0),"")</f>
        <v/>
      </c>
      <c r="Q474" s="54" t="str">
        <f>IF(A474&lt;=$B$5,IF(SUM($J$13:J473)&gt;0,SUMPRODUCT(((A474-$J$13:J473)^-$B$9)*($J$13:J473&gt;0)),0),"")</f>
        <v/>
      </c>
      <c r="R474" s="49" t="str">
        <f t="shared" si="234"/>
        <v/>
      </c>
      <c r="S474" s="53"/>
      <c r="T474" s="54" t="str">
        <f t="shared" si="252"/>
        <v/>
      </c>
      <c r="U474" s="55" t="str">
        <f t="shared" si="253"/>
        <v/>
      </c>
      <c r="V474" s="49" t="str">
        <f t="shared" si="235"/>
        <v/>
      </c>
      <c r="W474" s="55" t="str">
        <f t="shared" si="254"/>
        <v/>
      </c>
      <c r="X474" s="55" t="str">
        <f t="shared" si="255"/>
        <v/>
      </c>
      <c r="Y474" s="49" t="str">
        <f t="shared" si="236"/>
        <v/>
      </c>
      <c r="Z474" s="53"/>
      <c r="AA474" s="50" t="str">
        <f t="shared" si="237"/>
        <v/>
      </c>
      <c r="AB474" s="50" t="str">
        <f t="shared" si="238"/>
        <v/>
      </c>
      <c r="AC474" s="51" t="str">
        <f t="shared" si="239"/>
        <v/>
      </c>
      <c r="AD474" s="50" t="str">
        <f t="shared" si="240"/>
        <v/>
      </c>
      <c r="AE474" s="50" t="str">
        <f t="shared" si="241"/>
        <v/>
      </c>
      <c r="AF474" s="51" t="str">
        <f t="shared" si="242"/>
        <v/>
      </c>
      <c r="AG474" s="53"/>
      <c r="AH474" s="50" t="str">
        <f t="shared" si="243"/>
        <v/>
      </c>
      <c r="AI474" s="50" t="str">
        <f t="shared" si="244"/>
        <v/>
      </c>
      <c r="AJ474" s="53"/>
      <c r="AK474" s="50" t="str">
        <f t="shared" si="245"/>
        <v/>
      </c>
      <c r="AL474" s="50" t="str">
        <f t="shared" si="246"/>
        <v/>
      </c>
      <c r="AM474" s="50" t="str">
        <f t="shared" si="247"/>
        <v/>
      </c>
      <c r="AN474" s="50" t="str">
        <f t="shared" si="248"/>
        <v/>
      </c>
      <c r="AO474" s="50" t="str">
        <f t="shared" si="249"/>
        <v/>
      </c>
      <c r="AP474" s="50" t="str">
        <f t="shared" si="250"/>
        <v/>
      </c>
      <c r="AQ474" s="53"/>
      <c r="AR474" s="55" t="s">
        <v>15</v>
      </c>
      <c r="AS474" s="55"/>
      <c r="AT474" s="55"/>
      <c r="AU474" s="55"/>
      <c r="AV474" s="55"/>
      <c r="AW474" s="55"/>
      <c r="AX474" s="55"/>
    </row>
    <row r="475" spans="1:50" x14ac:dyDescent="0.25">
      <c r="A475" s="52">
        <f t="shared" si="224"/>
        <v>462</v>
      </c>
      <c r="B475" s="52" t="str">
        <f t="shared" si="251"/>
        <v/>
      </c>
      <c r="C475" s="8" t="str">
        <f t="shared" si="227"/>
        <v/>
      </c>
      <c r="D475" s="8" t="str">
        <f t="shared" si="228"/>
        <v/>
      </c>
      <c r="E475" s="53"/>
      <c r="F475" s="8" t="str">
        <f t="shared" si="229"/>
        <v/>
      </c>
      <c r="G475" s="8" t="str">
        <f t="shared" si="230"/>
        <v/>
      </c>
      <c r="H475" s="46" t="str">
        <f t="shared" si="225"/>
        <v/>
      </c>
      <c r="I475" s="47" t="str">
        <f t="shared" si="231"/>
        <v/>
      </c>
      <c r="J475" s="47" t="str">
        <f t="shared" si="232"/>
        <v/>
      </c>
      <c r="K475" s="46" t="str">
        <f t="shared" si="226"/>
        <v/>
      </c>
      <c r="L475" s="53"/>
      <c r="M475" s="54" t="str">
        <f>IF(A475&lt;=$B$5,IF(SUM($F$13:F474)&gt;0,SUMPRODUCT(((A475-$F$13:F474)^-$B$9)*($F$13:F474&gt;0)),0),"")</f>
        <v/>
      </c>
      <c r="N475" s="54" t="str">
        <f>IF(A475&lt;=$B$5,IF(SUM($G$13:G474)&gt;0,SUMPRODUCT(((A475-$G$13:G474)^-$B$9)*($G$13:G474&gt;0)),0),"")</f>
        <v/>
      </c>
      <c r="O475" s="49" t="str">
        <f t="shared" si="233"/>
        <v/>
      </c>
      <c r="P475" s="54" t="str">
        <f>IF(A475&lt;=$B$5,IF(SUM($I$13:I474)&lt;&gt;0,SUMPRODUCT(((A475-$I$13:I474)^-$B$9)*($I$13:I474&gt;0)),0),"")</f>
        <v/>
      </c>
      <c r="Q475" s="54" t="str">
        <f>IF(A475&lt;=$B$5,IF(SUM($J$13:J474)&gt;0,SUMPRODUCT(((A475-$J$13:J474)^-$B$9)*($J$13:J474&gt;0)),0),"")</f>
        <v/>
      </c>
      <c r="R475" s="49" t="str">
        <f t="shared" si="234"/>
        <v/>
      </c>
      <c r="S475" s="53"/>
      <c r="T475" s="54" t="str">
        <f t="shared" si="252"/>
        <v/>
      </c>
      <c r="U475" s="55" t="str">
        <f t="shared" si="253"/>
        <v/>
      </c>
      <c r="V475" s="49" t="str">
        <f t="shared" si="235"/>
        <v/>
      </c>
      <c r="W475" s="55" t="str">
        <f t="shared" si="254"/>
        <v/>
      </c>
      <c r="X475" s="55" t="str">
        <f t="shared" si="255"/>
        <v/>
      </c>
      <c r="Y475" s="49" t="str">
        <f t="shared" si="236"/>
        <v/>
      </c>
      <c r="Z475" s="53"/>
      <c r="AA475" s="50" t="str">
        <f t="shared" si="237"/>
        <v/>
      </c>
      <c r="AB475" s="50" t="str">
        <f t="shared" si="238"/>
        <v/>
      </c>
      <c r="AC475" s="51" t="str">
        <f t="shared" si="239"/>
        <v/>
      </c>
      <c r="AD475" s="50" t="str">
        <f t="shared" si="240"/>
        <v/>
      </c>
      <c r="AE475" s="50" t="str">
        <f t="shared" si="241"/>
        <v/>
      </c>
      <c r="AF475" s="51" t="str">
        <f t="shared" si="242"/>
        <v/>
      </c>
      <c r="AG475" s="53"/>
      <c r="AH475" s="50" t="str">
        <f t="shared" si="243"/>
        <v/>
      </c>
      <c r="AI475" s="50" t="str">
        <f t="shared" si="244"/>
        <v/>
      </c>
      <c r="AJ475" s="53"/>
      <c r="AK475" s="50" t="str">
        <f t="shared" si="245"/>
        <v/>
      </c>
      <c r="AL475" s="50" t="str">
        <f t="shared" si="246"/>
        <v/>
      </c>
      <c r="AM475" s="50" t="str">
        <f t="shared" si="247"/>
        <v/>
      </c>
      <c r="AN475" s="50" t="str">
        <f t="shared" si="248"/>
        <v/>
      </c>
      <c r="AO475" s="50" t="str">
        <f t="shared" si="249"/>
        <v/>
      </c>
      <c r="AP475" s="50" t="str">
        <f t="shared" si="250"/>
        <v/>
      </c>
      <c r="AQ475" s="53"/>
      <c r="AR475" s="55" t="s">
        <v>15</v>
      </c>
      <c r="AS475" s="55"/>
      <c r="AT475" s="55"/>
      <c r="AU475" s="55"/>
      <c r="AV475" s="55"/>
      <c r="AW475" s="55"/>
      <c r="AX475" s="55"/>
    </row>
    <row r="476" spans="1:50" x14ac:dyDescent="0.25">
      <c r="A476" s="52">
        <f t="shared" si="224"/>
        <v>463</v>
      </c>
      <c r="B476" s="52" t="str">
        <f t="shared" si="251"/>
        <v/>
      </c>
      <c r="C476" s="8" t="str">
        <f t="shared" si="227"/>
        <v/>
      </c>
      <c r="D476" s="8" t="str">
        <f t="shared" si="228"/>
        <v/>
      </c>
      <c r="E476" s="53"/>
      <c r="F476" s="8" t="str">
        <f t="shared" si="229"/>
        <v/>
      </c>
      <c r="G476" s="8" t="str">
        <f t="shared" si="230"/>
        <v/>
      </c>
      <c r="H476" s="46" t="str">
        <f t="shared" si="225"/>
        <v/>
      </c>
      <c r="I476" s="47" t="str">
        <f t="shared" si="231"/>
        <v/>
      </c>
      <c r="J476" s="47" t="str">
        <f t="shared" si="232"/>
        <v/>
      </c>
      <c r="K476" s="46" t="str">
        <f t="shared" si="226"/>
        <v/>
      </c>
      <c r="L476" s="53"/>
      <c r="M476" s="54" t="str">
        <f>IF(A476&lt;=$B$5,IF(SUM($F$13:F475)&gt;0,SUMPRODUCT(((A476-$F$13:F475)^-$B$9)*($F$13:F475&gt;0)),0),"")</f>
        <v/>
      </c>
      <c r="N476" s="54" t="str">
        <f>IF(A476&lt;=$B$5,IF(SUM($G$13:G475)&gt;0,SUMPRODUCT(((A476-$G$13:G475)^-$B$9)*($G$13:G475&gt;0)),0),"")</f>
        <v/>
      </c>
      <c r="O476" s="49" t="str">
        <f t="shared" si="233"/>
        <v/>
      </c>
      <c r="P476" s="54" t="str">
        <f>IF(A476&lt;=$B$5,IF(SUM($I$13:I475)&lt;&gt;0,SUMPRODUCT(((A476-$I$13:I475)^-$B$9)*($I$13:I475&gt;0)),0),"")</f>
        <v/>
      </c>
      <c r="Q476" s="54" t="str">
        <f>IF(A476&lt;=$B$5,IF(SUM($J$13:J475)&gt;0,SUMPRODUCT(((A476-$J$13:J475)^-$B$9)*($J$13:J475&gt;0)),0),"")</f>
        <v/>
      </c>
      <c r="R476" s="49" t="str">
        <f t="shared" si="234"/>
        <v/>
      </c>
      <c r="S476" s="53"/>
      <c r="T476" s="54" t="str">
        <f t="shared" si="252"/>
        <v/>
      </c>
      <c r="U476" s="55" t="str">
        <f t="shared" si="253"/>
        <v/>
      </c>
      <c r="V476" s="49" t="str">
        <f t="shared" si="235"/>
        <v/>
      </c>
      <c r="W476" s="55" t="str">
        <f t="shared" si="254"/>
        <v/>
      </c>
      <c r="X476" s="55" t="str">
        <f t="shared" si="255"/>
        <v/>
      </c>
      <c r="Y476" s="49" t="str">
        <f t="shared" si="236"/>
        <v/>
      </c>
      <c r="Z476" s="53"/>
      <c r="AA476" s="50" t="str">
        <f t="shared" si="237"/>
        <v/>
      </c>
      <c r="AB476" s="50" t="str">
        <f t="shared" si="238"/>
        <v/>
      </c>
      <c r="AC476" s="51" t="str">
        <f t="shared" si="239"/>
        <v/>
      </c>
      <c r="AD476" s="50" t="str">
        <f t="shared" si="240"/>
        <v/>
      </c>
      <c r="AE476" s="50" t="str">
        <f t="shared" si="241"/>
        <v/>
      </c>
      <c r="AF476" s="51" t="str">
        <f t="shared" si="242"/>
        <v/>
      </c>
      <c r="AG476" s="53"/>
      <c r="AH476" s="50" t="str">
        <f t="shared" si="243"/>
        <v/>
      </c>
      <c r="AI476" s="50" t="str">
        <f t="shared" si="244"/>
        <v/>
      </c>
      <c r="AJ476" s="53"/>
      <c r="AK476" s="50" t="str">
        <f t="shared" si="245"/>
        <v/>
      </c>
      <c r="AL476" s="50" t="str">
        <f t="shared" si="246"/>
        <v/>
      </c>
      <c r="AM476" s="50" t="str">
        <f t="shared" si="247"/>
        <v/>
      </c>
      <c r="AN476" s="50" t="str">
        <f t="shared" si="248"/>
        <v/>
      </c>
      <c r="AO476" s="50" t="str">
        <f t="shared" si="249"/>
        <v/>
      </c>
      <c r="AP476" s="50" t="str">
        <f t="shared" si="250"/>
        <v/>
      </c>
      <c r="AQ476" s="53"/>
      <c r="AR476" s="55" t="s">
        <v>15</v>
      </c>
      <c r="AS476" s="55"/>
      <c r="AT476" s="55"/>
      <c r="AU476" s="55"/>
      <c r="AV476" s="55"/>
      <c r="AW476" s="55"/>
      <c r="AX476" s="55"/>
    </row>
    <row r="477" spans="1:50" x14ac:dyDescent="0.25">
      <c r="A477" s="52">
        <f t="shared" si="224"/>
        <v>464</v>
      </c>
      <c r="B477" s="52" t="str">
        <f t="shared" si="251"/>
        <v/>
      </c>
      <c r="C477" s="8" t="str">
        <f t="shared" si="227"/>
        <v/>
      </c>
      <c r="D477" s="8" t="str">
        <f t="shared" si="228"/>
        <v/>
      </c>
      <c r="E477" s="53"/>
      <c r="F477" s="8" t="str">
        <f t="shared" si="229"/>
        <v/>
      </c>
      <c r="G477" s="8" t="str">
        <f t="shared" si="230"/>
        <v/>
      </c>
      <c r="H477" s="46" t="str">
        <f t="shared" si="225"/>
        <v/>
      </c>
      <c r="I477" s="47" t="str">
        <f t="shared" si="231"/>
        <v/>
      </c>
      <c r="J477" s="47" t="str">
        <f t="shared" si="232"/>
        <v/>
      </c>
      <c r="K477" s="46" t="str">
        <f t="shared" si="226"/>
        <v/>
      </c>
      <c r="L477" s="53"/>
      <c r="M477" s="54" t="str">
        <f>IF(A477&lt;=$B$5,IF(SUM($F$13:F476)&gt;0,SUMPRODUCT(((A477-$F$13:F476)^-$B$9)*($F$13:F476&gt;0)),0),"")</f>
        <v/>
      </c>
      <c r="N477" s="54" t="str">
        <f>IF(A477&lt;=$B$5,IF(SUM($G$13:G476)&gt;0,SUMPRODUCT(((A477-$G$13:G476)^-$B$9)*($G$13:G476&gt;0)),0),"")</f>
        <v/>
      </c>
      <c r="O477" s="49" t="str">
        <f t="shared" si="233"/>
        <v/>
      </c>
      <c r="P477" s="54" t="str">
        <f>IF(A477&lt;=$B$5,IF(SUM($I$13:I476)&lt;&gt;0,SUMPRODUCT(((A477-$I$13:I476)^-$B$9)*($I$13:I476&gt;0)),0),"")</f>
        <v/>
      </c>
      <c r="Q477" s="54" t="str">
        <f>IF(A477&lt;=$B$5,IF(SUM($J$13:J476)&gt;0,SUMPRODUCT(((A477-$J$13:J476)^-$B$9)*($J$13:J476&gt;0)),0),"")</f>
        <v/>
      </c>
      <c r="R477" s="49" t="str">
        <f t="shared" si="234"/>
        <v/>
      </c>
      <c r="S477" s="53"/>
      <c r="T477" s="54" t="str">
        <f t="shared" si="252"/>
        <v/>
      </c>
      <c r="U477" s="55" t="str">
        <f t="shared" si="253"/>
        <v/>
      </c>
      <c r="V477" s="49" t="str">
        <f t="shared" si="235"/>
        <v/>
      </c>
      <c r="W477" s="55" t="str">
        <f t="shared" si="254"/>
        <v/>
      </c>
      <c r="X477" s="55" t="str">
        <f t="shared" si="255"/>
        <v/>
      </c>
      <c r="Y477" s="49" t="str">
        <f t="shared" si="236"/>
        <v/>
      </c>
      <c r="Z477" s="53"/>
      <c r="AA477" s="50" t="str">
        <f t="shared" si="237"/>
        <v/>
      </c>
      <c r="AB477" s="50" t="str">
        <f t="shared" si="238"/>
        <v/>
      </c>
      <c r="AC477" s="51" t="str">
        <f t="shared" si="239"/>
        <v/>
      </c>
      <c r="AD477" s="50" t="str">
        <f t="shared" si="240"/>
        <v/>
      </c>
      <c r="AE477" s="50" t="str">
        <f t="shared" si="241"/>
        <v/>
      </c>
      <c r="AF477" s="51" t="str">
        <f t="shared" si="242"/>
        <v/>
      </c>
      <c r="AG477" s="53"/>
      <c r="AH477" s="50" t="str">
        <f t="shared" si="243"/>
        <v/>
      </c>
      <c r="AI477" s="50" t="str">
        <f t="shared" si="244"/>
        <v/>
      </c>
      <c r="AJ477" s="53"/>
      <c r="AK477" s="50" t="str">
        <f t="shared" si="245"/>
        <v/>
      </c>
      <c r="AL477" s="50" t="str">
        <f t="shared" si="246"/>
        <v/>
      </c>
      <c r="AM477" s="50" t="str">
        <f t="shared" si="247"/>
        <v/>
      </c>
      <c r="AN477" s="50" t="str">
        <f t="shared" si="248"/>
        <v/>
      </c>
      <c r="AO477" s="50" t="str">
        <f t="shared" si="249"/>
        <v/>
      </c>
      <c r="AP477" s="50" t="str">
        <f t="shared" si="250"/>
        <v/>
      </c>
      <c r="AQ477" s="53"/>
      <c r="AR477" s="55" t="s">
        <v>15</v>
      </c>
      <c r="AS477" s="55"/>
      <c r="AT477" s="55"/>
      <c r="AU477" s="55"/>
      <c r="AV477" s="55"/>
      <c r="AW477" s="55"/>
      <c r="AX477" s="55"/>
    </row>
    <row r="478" spans="1:50" x14ac:dyDescent="0.25">
      <c r="A478" s="52">
        <f t="shared" si="224"/>
        <v>465</v>
      </c>
      <c r="B478" s="52" t="str">
        <f t="shared" si="251"/>
        <v/>
      </c>
      <c r="C478" s="8" t="str">
        <f t="shared" si="227"/>
        <v/>
      </c>
      <c r="D478" s="8" t="str">
        <f t="shared" si="228"/>
        <v/>
      </c>
      <c r="E478" s="53"/>
      <c r="F478" s="8" t="str">
        <f t="shared" si="229"/>
        <v/>
      </c>
      <c r="G478" s="8" t="str">
        <f t="shared" si="230"/>
        <v/>
      </c>
      <c r="H478" s="46" t="str">
        <f t="shared" si="225"/>
        <v/>
      </c>
      <c r="I478" s="47" t="str">
        <f t="shared" si="231"/>
        <v/>
      </c>
      <c r="J478" s="47" t="str">
        <f t="shared" si="232"/>
        <v/>
      </c>
      <c r="K478" s="46" t="str">
        <f t="shared" si="226"/>
        <v/>
      </c>
      <c r="L478" s="53"/>
      <c r="M478" s="54" t="str">
        <f>IF(A478&lt;=$B$5,IF(SUM($F$13:F477)&gt;0,SUMPRODUCT(((A478-$F$13:F477)^-$B$9)*($F$13:F477&gt;0)),0),"")</f>
        <v/>
      </c>
      <c r="N478" s="54" t="str">
        <f>IF(A478&lt;=$B$5,IF(SUM($G$13:G477)&gt;0,SUMPRODUCT(((A478-$G$13:G477)^-$B$9)*($G$13:G477&gt;0)),0),"")</f>
        <v/>
      </c>
      <c r="O478" s="49" t="str">
        <f t="shared" si="233"/>
        <v/>
      </c>
      <c r="P478" s="54" t="str">
        <f>IF(A478&lt;=$B$5,IF(SUM($I$13:I477)&lt;&gt;0,SUMPRODUCT(((A478-$I$13:I477)^-$B$9)*($I$13:I477&gt;0)),0),"")</f>
        <v/>
      </c>
      <c r="Q478" s="54" t="str">
        <f>IF(A478&lt;=$B$5,IF(SUM($J$13:J477)&gt;0,SUMPRODUCT(((A478-$J$13:J477)^-$B$9)*($J$13:J477&gt;0)),0),"")</f>
        <v/>
      </c>
      <c r="R478" s="49" t="str">
        <f t="shared" si="234"/>
        <v/>
      </c>
      <c r="S478" s="53"/>
      <c r="T478" s="54" t="str">
        <f t="shared" si="252"/>
        <v/>
      </c>
      <c r="U478" s="55" t="str">
        <f t="shared" si="253"/>
        <v/>
      </c>
      <c r="V478" s="49" t="str">
        <f t="shared" si="235"/>
        <v/>
      </c>
      <c r="W478" s="55" t="str">
        <f t="shared" si="254"/>
        <v/>
      </c>
      <c r="X478" s="55" t="str">
        <f t="shared" si="255"/>
        <v/>
      </c>
      <c r="Y478" s="49" t="str">
        <f t="shared" si="236"/>
        <v/>
      </c>
      <c r="Z478" s="53"/>
      <c r="AA478" s="50" t="str">
        <f t="shared" si="237"/>
        <v/>
      </c>
      <c r="AB478" s="50" t="str">
        <f t="shared" si="238"/>
        <v/>
      </c>
      <c r="AC478" s="51" t="str">
        <f t="shared" si="239"/>
        <v/>
      </c>
      <c r="AD478" s="50" t="str">
        <f t="shared" si="240"/>
        <v/>
      </c>
      <c r="AE478" s="50" t="str">
        <f t="shared" si="241"/>
        <v/>
      </c>
      <c r="AF478" s="51" t="str">
        <f t="shared" si="242"/>
        <v/>
      </c>
      <c r="AG478" s="53"/>
      <c r="AH478" s="50" t="str">
        <f t="shared" si="243"/>
        <v/>
      </c>
      <c r="AI478" s="50" t="str">
        <f t="shared" si="244"/>
        <v/>
      </c>
      <c r="AJ478" s="53"/>
      <c r="AK478" s="50" t="str">
        <f t="shared" si="245"/>
        <v/>
      </c>
      <c r="AL478" s="50" t="str">
        <f t="shared" si="246"/>
        <v/>
      </c>
      <c r="AM478" s="50" t="str">
        <f t="shared" si="247"/>
        <v/>
      </c>
      <c r="AN478" s="50" t="str">
        <f t="shared" si="248"/>
        <v/>
      </c>
      <c r="AO478" s="50" t="str">
        <f t="shared" si="249"/>
        <v/>
      </c>
      <c r="AP478" s="50" t="str">
        <f t="shared" si="250"/>
        <v/>
      </c>
      <c r="AQ478" s="53"/>
      <c r="AR478" s="55" t="s">
        <v>15</v>
      </c>
      <c r="AS478" s="55"/>
      <c r="AT478" s="55"/>
      <c r="AU478" s="55"/>
      <c r="AV478" s="55"/>
      <c r="AW478" s="55"/>
      <c r="AX478" s="55"/>
    </row>
    <row r="479" spans="1:50" x14ac:dyDescent="0.25">
      <c r="A479" s="52">
        <f t="shared" si="224"/>
        <v>466</v>
      </c>
      <c r="B479" s="52" t="str">
        <f t="shared" si="251"/>
        <v/>
      </c>
      <c r="C479" s="8" t="str">
        <f t="shared" si="227"/>
        <v/>
      </c>
      <c r="D479" s="8" t="str">
        <f t="shared" si="228"/>
        <v/>
      </c>
      <c r="E479" s="53"/>
      <c r="F479" s="8" t="str">
        <f t="shared" si="229"/>
        <v/>
      </c>
      <c r="G479" s="8" t="str">
        <f t="shared" si="230"/>
        <v/>
      </c>
      <c r="H479" s="46" t="str">
        <f t="shared" si="225"/>
        <v/>
      </c>
      <c r="I479" s="47" t="str">
        <f t="shared" si="231"/>
        <v/>
      </c>
      <c r="J479" s="47" t="str">
        <f t="shared" si="232"/>
        <v/>
      </c>
      <c r="K479" s="46" t="str">
        <f t="shared" si="226"/>
        <v/>
      </c>
      <c r="L479" s="53"/>
      <c r="M479" s="54" t="str">
        <f>IF(A479&lt;=$B$5,IF(SUM($F$13:F478)&gt;0,SUMPRODUCT(((A479-$F$13:F478)^-$B$9)*($F$13:F478&gt;0)),0),"")</f>
        <v/>
      </c>
      <c r="N479" s="54" t="str">
        <f>IF(A479&lt;=$B$5,IF(SUM($G$13:G478)&gt;0,SUMPRODUCT(((A479-$G$13:G478)^-$B$9)*($G$13:G478&gt;0)),0),"")</f>
        <v/>
      </c>
      <c r="O479" s="49" t="str">
        <f t="shared" si="233"/>
        <v/>
      </c>
      <c r="P479" s="54" t="str">
        <f>IF(A479&lt;=$B$5,IF(SUM($I$13:I478)&lt;&gt;0,SUMPRODUCT(((A479-$I$13:I478)^-$B$9)*($I$13:I478&gt;0)),0),"")</f>
        <v/>
      </c>
      <c r="Q479" s="54" t="str">
        <f>IF(A479&lt;=$B$5,IF(SUM($J$13:J478)&gt;0,SUMPRODUCT(((A479-$J$13:J478)^-$B$9)*($J$13:J478&gt;0)),0),"")</f>
        <v/>
      </c>
      <c r="R479" s="49" t="str">
        <f t="shared" si="234"/>
        <v/>
      </c>
      <c r="S479" s="53"/>
      <c r="T479" s="54" t="str">
        <f t="shared" si="252"/>
        <v/>
      </c>
      <c r="U479" s="55" t="str">
        <f t="shared" si="253"/>
        <v/>
      </c>
      <c r="V479" s="49" t="str">
        <f t="shared" si="235"/>
        <v/>
      </c>
      <c r="W479" s="55" t="str">
        <f t="shared" si="254"/>
        <v/>
      </c>
      <c r="X479" s="55" t="str">
        <f t="shared" si="255"/>
        <v/>
      </c>
      <c r="Y479" s="49" t="str">
        <f t="shared" si="236"/>
        <v/>
      </c>
      <c r="Z479" s="53"/>
      <c r="AA479" s="50" t="str">
        <f t="shared" si="237"/>
        <v/>
      </c>
      <c r="AB479" s="50" t="str">
        <f t="shared" si="238"/>
        <v/>
      </c>
      <c r="AC479" s="51" t="str">
        <f t="shared" si="239"/>
        <v/>
      </c>
      <c r="AD479" s="50" t="str">
        <f t="shared" si="240"/>
        <v/>
      </c>
      <c r="AE479" s="50" t="str">
        <f t="shared" si="241"/>
        <v/>
      </c>
      <c r="AF479" s="51" t="str">
        <f t="shared" si="242"/>
        <v/>
      </c>
      <c r="AG479" s="53"/>
      <c r="AH479" s="50" t="str">
        <f t="shared" si="243"/>
        <v/>
      </c>
      <c r="AI479" s="50" t="str">
        <f t="shared" si="244"/>
        <v/>
      </c>
      <c r="AJ479" s="53"/>
      <c r="AK479" s="50" t="str">
        <f t="shared" si="245"/>
        <v/>
      </c>
      <c r="AL479" s="50" t="str">
        <f t="shared" si="246"/>
        <v/>
      </c>
      <c r="AM479" s="50" t="str">
        <f t="shared" si="247"/>
        <v/>
      </c>
      <c r="AN479" s="50" t="str">
        <f t="shared" si="248"/>
        <v/>
      </c>
      <c r="AO479" s="50" t="str">
        <f t="shared" si="249"/>
        <v/>
      </c>
      <c r="AP479" s="50" t="str">
        <f t="shared" si="250"/>
        <v/>
      </c>
      <c r="AQ479" s="53"/>
      <c r="AR479" s="55" t="s">
        <v>15</v>
      </c>
      <c r="AS479" s="55"/>
      <c r="AT479" s="55"/>
      <c r="AU479" s="55"/>
      <c r="AV479" s="55"/>
      <c r="AW479" s="55"/>
      <c r="AX479" s="55"/>
    </row>
    <row r="480" spans="1:50" x14ac:dyDescent="0.25">
      <c r="A480" s="52">
        <f t="shared" si="224"/>
        <v>467</v>
      </c>
      <c r="B480" s="52" t="str">
        <f t="shared" si="251"/>
        <v/>
      </c>
      <c r="C480" s="8" t="str">
        <f t="shared" si="227"/>
        <v/>
      </c>
      <c r="D480" s="8" t="str">
        <f t="shared" si="228"/>
        <v/>
      </c>
      <c r="E480" s="53"/>
      <c r="F480" s="8" t="str">
        <f t="shared" si="229"/>
        <v/>
      </c>
      <c r="G480" s="8" t="str">
        <f t="shared" si="230"/>
        <v/>
      </c>
      <c r="H480" s="46" t="str">
        <f t="shared" si="225"/>
        <v/>
      </c>
      <c r="I480" s="47" t="str">
        <f t="shared" si="231"/>
        <v/>
      </c>
      <c r="J480" s="47" t="str">
        <f t="shared" si="232"/>
        <v/>
      </c>
      <c r="K480" s="46" t="str">
        <f t="shared" si="226"/>
        <v/>
      </c>
      <c r="L480" s="53"/>
      <c r="M480" s="54" t="str">
        <f>IF(A480&lt;=$B$5,IF(SUM($F$13:F479)&gt;0,SUMPRODUCT(((A480-$F$13:F479)^-$B$9)*($F$13:F479&gt;0)),0),"")</f>
        <v/>
      </c>
      <c r="N480" s="54" t="str">
        <f>IF(A480&lt;=$B$5,IF(SUM($G$13:G479)&gt;0,SUMPRODUCT(((A480-$G$13:G479)^-$B$9)*($G$13:G479&gt;0)),0),"")</f>
        <v/>
      </c>
      <c r="O480" s="49" t="str">
        <f t="shared" si="233"/>
        <v/>
      </c>
      <c r="P480" s="54" t="str">
        <f>IF(A480&lt;=$B$5,IF(SUM($I$13:I479)&lt;&gt;0,SUMPRODUCT(((A480-$I$13:I479)^-$B$9)*($I$13:I479&gt;0)),0),"")</f>
        <v/>
      </c>
      <c r="Q480" s="54" t="str">
        <f>IF(A480&lt;=$B$5,IF(SUM($J$13:J479)&gt;0,SUMPRODUCT(((A480-$J$13:J479)^-$B$9)*($J$13:J479&gt;0)),0),"")</f>
        <v/>
      </c>
      <c r="R480" s="49" t="str">
        <f t="shared" si="234"/>
        <v/>
      </c>
      <c r="S480" s="53"/>
      <c r="T480" s="54" t="str">
        <f t="shared" si="252"/>
        <v/>
      </c>
      <c r="U480" s="55" t="str">
        <f t="shared" si="253"/>
        <v/>
      </c>
      <c r="V480" s="49" t="str">
        <f t="shared" si="235"/>
        <v/>
      </c>
      <c r="W480" s="55" t="str">
        <f t="shared" si="254"/>
        <v/>
      </c>
      <c r="X480" s="55" t="str">
        <f t="shared" si="255"/>
        <v/>
      </c>
      <c r="Y480" s="49" t="str">
        <f t="shared" si="236"/>
        <v/>
      </c>
      <c r="Z480" s="53"/>
      <c r="AA480" s="50" t="str">
        <f t="shared" si="237"/>
        <v/>
      </c>
      <c r="AB480" s="50" t="str">
        <f t="shared" si="238"/>
        <v/>
      </c>
      <c r="AC480" s="51" t="str">
        <f t="shared" si="239"/>
        <v/>
      </c>
      <c r="AD480" s="50" t="str">
        <f t="shared" si="240"/>
        <v/>
      </c>
      <c r="AE480" s="50" t="str">
        <f t="shared" si="241"/>
        <v/>
      </c>
      <c r="AF480" s="51" t="str">
        <f t="shared" si="242"/>
        <v/>
      </c>
      <c r="AG480" s="53"/>
      <c r="AH480" s="50" t="str">
        <f t="shared" si="243"/>
        <v/>
      </c>
      <c r="AI480" s="50" t="str">
        <f t="shared" si="244"/>
        <v/>
      </c>
      <c r="AJ480" s="53"/>
      <c r="AK480" s="50" t="str">
        <f t="shared" si="245"/>
        <v/>
      </c>
      <c r="AL480" s="50" t="str">
        <f t="shared" si="246"/>
        <v/>
      </c>
      <c r="AM480" s="50" t="str">
        <f t="shared" si="247"/>
        <v/>
      </c>
      <c r="AN480" s="50" t="str">
        <f t="shared" si="248"/>
        <v/>
      </c>
      <c r="AO480" s="50" t="str">
        <f t="shared" si="249"/>
        <v/>
      </c>
      <c r="AP480" s="50" t="str">
        <f t="shared" si="250"/>
        <v/>
      </c>
      <c r="AQ480" s="53"/>
      <c r="AR480" s="55" t="s">
        <v>15</v>
      </c>
      <c r="AS480" s="55"/>
      <c r="AT480" s="55"/>
      <c r="AU480" s="55"/>
      <c r="AV480" s="55"/>
      <c r="AW480" s="55"/>
      <c r="AX480" s="55"/>
    </row>
    <row r="481" spans="1:50" x14ac:dyDescent="0.25">
      <c r="A481" s="52">
        <f t="shared" si="224"/>
        <v>468</v>
      </c>
      <c r="B481" s="52" t="str">
        <f t="shared" si="251"/>
        <v/>
      </c>
      <c r="C481" s="8" t="str">
        <f t="shared" si="227"/>
        <v/>
      </c>
      <c r="D481" s="8" t="str">
        <f t="shared" si="228"/>
        <v/>
      </c>
      <c r="E481" s="53"/>
      <c r="F481" s="8" t="str">
        <f t="shared" si="229"/>
        <v/>
      </c>
      <c r="G481" s="8" t="str">
        <f t="shared" si="230"/>
        <v/>
      </c>
      <c r="H481" s="46" t="str">
        <f t="shared" si="225"/>
        <v/>
      </c>
      <c r="I481" s="47" t="str">
        <f t="shared" si="231"/>
        <v/>
      </c>
      <c r="J481" s="47" t="str">
        <f t="shared" si="232"/>
        <v/>
      </c>
      <c r="K481" s="46" t="str">
        <f t="shared" si="226"/>
        <v/>
      </c>
      <c r="L481" s="53"/>
      <c r="M481" s="54" t="str">
        <f>IF(A481&lt;=$B$5,IF(SUM($F$13:F480)&gt;0,SUMPRODUCT(((A481-$F$13:F480)^-$B$9)*($F$13:F480&gt;0)),0),"")</f>
        <v/>
      </c>
      <c r="N481" s="54" t="str">
        <f>IF(A481&lt;=$B$5,IF(SUM($G$13:G480)&gt;0,SUMPRODUCT(((A481-$G$13:G480)^-$B$9)*($G$13:G480&gt;0)),0),"")</f>
        <v/>
      </c>
      <c r="O481" s="49" t="str">
        <f t="shared" si="233"/>
        <v/>
      </c>
      <c r="P481" s="54" t="str">
        <f>IF(A481&lt;=$B$5,IF(SUM($I$13:I480)&lt;&gt;0,SUMPRODUCT(((A481-$I$13:I480)^-$B$9)*($I$13:I480&gt;0)),0),"")</f>
        <v/>
      </c>
      <c r="Q481" s="54" t="str">
        <f>IF(A481&lt;=$B$5,IF(SUM($J$13:J480)&gt;0,SUMPRODUCT(((A481-$J$13:J480)^-$B$9)*($J$13:J480&gt;0)),0),"")</f>
        <v/>
      </c>
      <c r="R481" s="49" t="str">
        <f t="shared" si="234"/>
        <v/>
      </c>
      <c r="S481" s="53"/>
      <c r="T481" s="54" t="str">
        <f t="shared" si="252"/>
        <v/>
      </c>
      <c r="U481" s="55" t="str">
        <f t="shared" si="253"/>
        <v/>
      </c>
      <c r="V481" s="49" t="str">
        <f t="shared" si="235"/>
        <v/>
      </c>
      <c r="W481" s="55" t="str">
        <f t="shared" si="254"/>
        <v/>
      </c>
      <c r="X481" s="55" t="str">
        <f t="shared" si="255"/>
        <v/>
      </c>
      <c r="Y481" s="49" t="str">
        <f t="shared" si="236"/>
        <v/>
      </c>
      <c r="Z481" s="53"/>
      <c r="AA481" s="50" t="str">
        <f t="shared" si="237"/>
        <v/>
      </c>
      <c r="AB481" s="50" t="str">
        <f t="shared" si="238"/>
        <v/>
      </c>
      <c r="AC481" s="51" t="str">
        <f t="shared" si="239"/>
        <v/>
      </c>
      <c r="AD481" s="50" t="str">
        <f t="shared" si="240"/>
        <v/>
      </c>
      <c r="AE481" s="50" t="str">
        <f t="shared" si="241"/>
        <v/>
      </c>
      <c r="AF481" s="51" t="str">
        <f t="shared" si="242"/>
        <v/>
      </c>
      <c r="AG481" s="53"/>
      <c r="AH481" s="50" t="str">
        <f t="shared" si="243"/>
        <v/>
      </c>
      <c r="AI481" s="50" t="str">
        <f t="shared" si="244"/>
        <v/>
      </c>
      <c r="AJ481" s="53"/>
      <c r="AK481" s="50" t="str">
        <f t="shared" si="245"/>
        <v/>
      </c>
      <c r="AL481" s="50" t="str">
        <f t="shared" si="246"/>
        <v/>
      </c>
      <c r="AM481" s="50" t="str">
        <f t="shared" si="247"/>
        <v/>
      </c>
      <c r="AN481" s="50" t="str">
        <f t="shared" si="248"/>
        <v/>
      </c>
      <c r="AO481" s="50" t="str">
        <f t="shared" si="249"/>
        <v/>
      </c>
      <c r="AP481" s="50" t="str">
        <f t="shared" si="250"/>
        <v/>
      </c>
      <c r="AQ481" s="53"/>
      <c r="AR481" s="55" t="s">
        <v>15</v>
      </c>
      <c r="AS481" s="55"/>
      <c r="AT481" s="55"/>
      <c r="AU481" s="55"/>
      <c r="AV481" s="55"/>
      <c r="AW481" s="55"/>
      <c r="AX481" s="55"/>
    </row>
    <row r="482" spans="1:50" x14ac:dyDescent="0.25">
      <c r="A482" s="52">
        <f t="shared" si="224"/>
        <v>469</v>
      </c>
      <c r="B482" s="52" t="str">
        <f t="shared" si="251"/>
        <v/>
      </c>
      <c r="C482" s="8" t="str">
        <f t="shared" si="227"/>
        <v/>
      </c>
      <c r="D482" s="8" t="str">
        <f t="shared" si="228"/>
        <v/>
      </c>
      <c r="E482" s="53"/>
      <c r="F482" s="8" t="str">
        <f t="shared" si="229"/>
        <v/>
      </c>
      <c r="G482" s="8" t="str">
        <f t="shared" si="230"/>
        <v/>
      </c>
      <c r="H482" s="46" t="str">
        <f t="shared" si="225"/>
        <v/>
      </c>
      <c r="I482" s="47" t="str">
        <f t="shared" si="231"/>
        <v/>
      </c>
      <c r="J482" s="47" t="str">
        <f t="shared" si="232"/>
        <v/>
      </c>
      <c r="K482" s="46" t="str">
        <f t="shared" si="226"/>
        <v/>
      </c>
      <c r="L482" s="53"/>
      <c r="M482" s="54" t="str">
        <f>IF(A482&lt;=$B$5,IF(SUM($F$13:F481)&gt;0,SUMPRODUCT(((A482-$F$13:F481)^-$B$9)*($F$13:F481&gt;0)),0),"")</f>
        <v/>
      </c>
      <c r="N482" s="54" t="str">
        <f>IF(A482&lt;=$B$5,IF(SUM($G$13:G481)&gt;0,SUMPRODUCT(((A482-$G$13:G481)^-$B$9)*($G$13:G481&gt;0)),0),"")</f>
        <v/>
      </c>
      <c r="O482" s="49" t="str">
        <f t="shared" si="233"/>
        <v/>
      </c>
      <c r="P482" s="54" t="str">
        <f>IF(A482&lt;=$B$5,IF(SUM($I$13:I481)&lt;&gt;0,SUMPRODUCT(((A482-$I$13:I481)^-$B$9)*($I$13:I481&gt;0)),0),"")</f>
        <v/>
      </c>
      <c r="Q482" s="54" t="str">
        <f>IF(A482&lt;=$B$5,IF(SUM($J$13:J481)&gt;0,SUMPRODUCT(((A482-$J$13:J481)^-$B$9)*($J$13:J481&gt;0)),0),"")</f>
        <v/>
      </c>
      <c r="R482" s="49" t="str">
        <f t="shared" si="234"/>
        <v/>
      </c>
      <c r="S482" s="53"/>
      <c r="T482" s="54" t="str">
        <f t="shared" si="252"/>
        <v/>
      </c>
      <c r="U482" s="55" t="str">
        <f t="shared" si="253"/>
        <v/>
      </c>
      <c r="V482" s="49" t="str">
        <f t="shared" si="235"/>
        <v/>
      </c>
      <c r="W482" s="55" t="str">
        <f t="shared" si="254"/>
        <v/>
      </c>
      <c r="X482" s="55" t="str">
        <f t="shared" si="255"/>
        <v/>
      </c>
      <c r="Y482" s="49" t="str">
        <f t="shared" si="236"/>
        <v/>
      </c>
      <c r="Z482" s="53"/>
      <c r="AA482" s="50" t="str">
        <f t="shared" si="237"/>
        <v/>
      </c>
      <c r="AB482" s="50" t="str">
        <f t="shared" si="238"/>
        <v/>
      </c>
      <c r="AC482" s="51" t="str">
        <f t="shared" si="239"/>
        <v/>
      </c>
      <c r="AD482" s="50" t="str">
        <f t="shared" si="240"/>
        <v/>
      </c>
      <c r="AE482" s="50" t="str">
        <f t="shared" si="241"/>
        <v/>
      </c>
      <c r="AF482" s="51" t="str">
        <f t="shared" si="242"/>
        <v/>
      </c>
      <c r="AG482" s="53"/>
      <c r="AH482" s="50" t="str">
        <f t="shared" si="243"/>
        <v/>
      </c>
      <c r="AI482" s="50" t="str">
        <f t="shared" si="244"/>
        <v/>
      </c>
      <c r="AJ482" s="53"/>
      <c r="AK482" s="50" t="str">
        <f t="shared" si="245"/>
        <v/>
      </c>
      <c r="AL482" s="50" t="str">
        <f t="shared" si="246"/>
        <v/>
      </c>
      <c r="AM482" s="50" t="str">
        <f t="shared" si="247"/>
        <v/>
      </c>
      <c r="AN482" s="50" t="str">
        <f t="shared" si="248"/>
        <v/>
      </c>
      <c r="AO482" s="50" t="str">
        <f t="shared" si="249"/>
        <v/>
      </c>
      <c r="AP482" s="50" t="str">
        <f t="shared" si="250"/>
        <v/>
      </c>
      <c r="AQ482" s="53"/>
      <c r="AR482" s="55" t="s">
        <v>15</v>
      </c>
      <c r="AS482" s="55"/>
      <c r="AT482" s="55"/>
      <c r="AU482" s="55"/>
      <c r="AV482" s="55"/>
      <c r="AW482" s="55"/>
      <c r="AX482" s="55"/>
    </row>
    <row r="483" spans="1:50" x14ac:dyDescent="0.25">
      <c r="A483" s="52">
        <f t="shared" si="224"/>
        <v>470</v>
      </c>
      <c r="B483" s="52" t="str">
        <f t="shared" si="251"/>
        <v/>
      </c>
      <c r="C483" s="8" t="str">
        <f t="shared" si="227"/>
        <v/>
      </c>
      <c r="D483" s="8" t="str">
        <f t="shared" si="228"/>
        <v/>
      </c>
      <c r="E483" s="53"/>
      <c r="F483" s="8" t="str">
        <f t="shared" si="229"/>
        <v/>
      </c>
      <c r="G483" s="8" t="str">
        <f t="shared" si="230"/>
        <v/>
      </c>
      <c r="H483" s="46" t="str">
        <f t="shared" si="225"/>
        <v/>
      </c>
      <c r="I483" s="47" t="str">
        <f t="shared" si="231"/>
        <v/>
      </c>
      <c r="J483" s="47" t="str">
        <f t="shared" si="232"/>
        <v/>
      </c>
      <c r="K483" s="46" t="str">
        <f t="shared" si="226"/>
        <v/>
      </c>
      <c r="L483" s="53"/>
      <c r="M483" s="54" t="str">
        <f>IF(A483&lt;=$B$5,IF(SUM($F$13:F482)&gt;0,SUMPRODUCT(((A483-$F$13:F482)^-$B$9)*($F$13:F482&gt;0)),0),"")</f>
        <v/>
      </c>
      <c r="N483" s="54" t="str">
        <f>IF(A483&lt;=$B$5,IF(SUM($G$13:G482)&gt;0,SUMPRODUCT(((A483-$G$13:G482)^-$B$9)*($G$13:G482&gt;0)),0),"")</f>
        <v/>
      </c>
      <c r="O483" s="49" t="str">
        <f t="shared" si="233"/>
        <v/>
      </c>
      <c r="P483" s="54" t="str">
        <f>IF(A483&lt;=$B$5,IF(SUM($I$13:I482)&lt;&gt;0,SUMPRODUCT(((A483-$I$13:I482)^-$B$9)*($I$13:I482&gt;0)),0),"")</f>
        <v/>
      </c>
      <c r="Q483" s="54" t="str">
        <f>IF(A483&lt;=$B$5,IF(SUM($J$13:J482)&gt;0,SUMPRODUCT(((A483-$J$13:J482)^-$B$9)*($J$13:J482&gt;0)),0),"")</f>
        <v/>
      </c>
      <c r="R483" s="49" t="str">
        <f t="shared" si="234"/>
        <v/>
      </c>
      <c r="S483" s="53"/>
      <c r="T483" s="54" t="str">
        <f t="shared" si="252"/>
        <v/>
      </c>
      <c r="U483" s="55" t="str">
        <f t="shared" si="253"/>
        <v/>
      </c>
      <c r="V483" s="49" t="str">
        <f t="shared" si="235"/>
        <v/>
      </c>
      <c r="W483" s="55" t="str">
        <f t="shared" si="254"/>
        <v/>
      </c>
      <c r="X483" s="55" t="str">
        <f t="shared" si="255"/>
        <v/>
      </c>
      <c r="Y483" s="49" t="str">
        <f t="shared" si="236"/>
        <v/>
      </c>
      <c r="Z483" s="53"/>
      <c r="AA483" s="50" t="str">
        <f t="shared" si="237"/>
        <v/>
      </c>
      <c r="AB483" s="50" t="str">
        <f t="shared" si="238"/>
        <v/>
      </c>
      <c r="AC483" s="51" t="str">
        <f t="shared" si="239"/>
        <v/>
      </c>
      <c r="AD483" s="50" t="str">
        <f t="shared" si="240"/>
        <v/>
      </c>
      <c r="AE483" s="50" t="str">
        <f t="shared" si="241"/>
        <v/>
      </c>
      <c r="AF483" s="51" t="str">
        <f t="shared" si="242"/>
        <v/>
      </c>
      <c r="AG483" s="53"/>
      <c r="AH483" s="50" t="str">
        <f t="shared" si="243"/>
        <v/>
      </c>
      <c r="AI483" s="50" t="str">
        <f t="shared" si="244"/>
        <v/>
      </c>
      <c r="AJ483" s="53"/>
      <c r="AK483" s="50" t="str">
        <f t="shared" si="245"/>
        <v/>
      </c>
      <c r="AL483" s="50" t="str">
        <f t="shared" si="246"/>
        <v/>
      </c>
      <c r="AM483" s="50" t="str">
        <f t="shared" si="247"/>
        <v/>
      </c>
      <c r="AN483" s="50" t="str">
        <f t="shared" si="248"/>
        <v/>
      </c>
      <c r="AO483" s="50" t="str">
        <f t="shared" si="249"/>
        <v/>
      </c>
      <c r="AP483" s="50" t="str">
        <f t="shared" si="250"/>
        <v/>
      </c>
      <c r="AQ483" s="53"/>
      <c r="AR483" s="55" t="s">
        <v>15</v>
      </c>
      <c r="AS483" s="55"/>
      <c r="AT483" s="55"/>
      <c r="AU483" s="55"/>
      <c r="AV483" s="55"/>
      <c r="AW483" s="55"/>
      <c r="AX483" s="55"/>
    </row>
    <row r="484" spans="1:50" x14ac:dyDescent="0.25">
      <c r="A484" s="52">
        <f t="shared" si="224"/>
        <v>471</v>
      </c>
      <c r="B484" s="52" t="str">
        <f t="shared" si="251"/>
        <v/>
      </c>
      <c r="C484" s="8" t="str">
        <f t="shared" si="227"/>
        <v/>
      </c>
      <c r="D484" s="8" t="str">
        <f t="shared" si="228"/>
        <v/>
      </c>
      <c r="E484" s="53"/>
      <c r="F484" s="8" t="str">
        <f t="shared" si="229"/>
        <v/>
      </c>
      <c r="G484" s="8" t="str">
        <f t="shared" si="230"/>
        <v/>
      </c>
      <c r="H484" s="46" t="str">
        <f t="shared" si="225"/>
        <v/>
      </c>
      <c r="I484" s="47" t="str">
        <f t="shared" si="231"/>
        <v/>
      </c>
      <c r="J484" s="47" t="str">
        <f t="shared" si="232"/>
        <v/>
      </c>
      <c r="K484" s="46" t="str">
        <f t="shared" si="226"/>
        <v/>
      </c>
      <c r="L484" s="53"/>
      <c r="M484" s="54" t="str">
        <f>IF(A484&lt;=$B$5,IF(SUM($F$13:F483)&gt;0,SUMPRODUCT(((A484-$F$13:F483)^-$B$9)*($F$13:F483&gt;0)),0),"")</f>
        <v/>
      </c>
      <c r="N484" s="54" t="str">
        <f>IF(A484&lt;=$B$5,IF(SUM($G$13:G483)&gt;0,SUMPRODUCT(((A484-$G$13:G483)^-$B$9)*($G$13:G483&gt;0)),0),"")</f>
        <v/>
      </c>
      <c r="O484" s="49" t="str">
        <f t="shared" si="233"/>
        <v/>
      </c>
      <c r="P484" s="54" t="str">
        <f>IF(A484&lt;=$B$5,IF(SUM($I$13:I483)&lt;&gt;0,SUMPRODUCT(((A484-$I$13:I483)^-$B$9)*($I$13:I483&gt;0)),0),"")</f>
        <v/>
      </c>
      <c r="Q484" s="54" t="str">
        <f>IF(A484&lt;=$B$5,IF(SUM($J$13:J483)&gt;0,SUMPRODUCT(((A484-$J$13:J483)^-$B$9)*($J$13:J483&gt;0)),0),"")</f>
        <v/>
      </c>
      <c r="R484" s="49" t="str">
        <f t="shared" si="234"/>
        <v/>
      </c>
      <c r="S484" s="53"/>
      <c r="T484" s="54" t="str">
        <f t="shared" si="252"/>
        <v/>
      </c>
      <c r="U484" s="55" t="str">
        <f t="shared" si="253"/>
        <v/>
      </c>
      <c r="V484" s="49" t="str">
        <f t="shared" si="235"/>
        <v/>
      </c>
      <c r="W484" s="55" t="str">
        <f t="shared" si="254"/>
        <v/>
      </c>
      <c r="X484" s="55" t="str">
        <f t="shared" si="255"/>
        <v/>
      </c>
      <c r="Y484" s="49" t="str">
        <f t="shared" si="236"/>
        <v/>
      </c>
      <c r="Z484" s="53"/>
      <c r="AA484" s="50" t="str">
        <f t="shared" si="237"/>
        <v/>
      </c>
      <c r="AB484" s="50" t="str">
        <f t="shared" si="238"/>
        <v/>
      </c>
      <c r="AC484" s="51" t="str">
        <f t="shared" si="239"/>
        <v/>
      </c>
      <c r="AD484" s="50" t="str">
        <f t="shared" si="240"/>
        <v/>
      </c>
      <c r="AE484" s="50" t="str">
        <f t="shared" si="241"/>
        <v/>
      </c>
      <c r="AF484" s="51" t="str">
        <f t="shared" si="242"/>
        <v/>
      </c>
      <c r="AG484" s="53"/>
      <c r="AH484" s="50" t="str">
        <f t="shared" si="243"/>
        <v/>
      </c>
      <c r="AI484" s="50" t="str">
        <f t="shared" si="244"/>
        <v/>
      </c>
      <c r="AJ484" s="53"/>
      <c r="AK484" s="50" t="str">
        <f t="shared" si="245"/>
        <v/>
      </c>
      <c r="AL484" s="50" t="str">
        <f t="shared" si="246"/>
        <v/>
      </c>
      <c r="AM484" s="50" t="str">
        <f t="shared" si="247"/>
        <v/>
      </c>
      <c r="AN484" s="50" t="str">
        <f t="shared" si="248"/>
        <v/>
      </c>
      <c r="AO484" s="50" t="str">
        <f t="shared" si="249"/>
        <v/>
      </c>
      <c r="AP484" s="50" t="str">
        <f t="shared" si="250"/>
        <v/>
      </c>
      <c r="AQ484" s="53"/>
      <c r="AR484" s="55" t="s">
        <v>15</v>
      </c>
      <c r="AS484" s="55"/>
      <c r="AT484" s="55"/>
      <c r="AU484" s="55"/>
      <c r="AV484" s="55"/>
      <c r="AW484" s="55"/>
      <c r="AX484" s="55"/>
    </row>
    <row r="485" spans="1:50" x14ac:dyDescent="0.25">
      <c r="A485" s="52">
        <f t="shared" si="224"/>
        <v>472</v>
      </c>
      <c r="B485" s="52" t="str">
        <f t="shared" si="251"/>
        <v/>
      </c>
      <c r="C485" s="8" t="str">
        <f t="shared" si="227"/>
        <v/>
      </c>
      <c r="D485" s="8" t="str">
        <f t="shared" si="228"/>
        <v/>
      </c>
      <c r="E485" s="53"/>
      <c r="F485" s="8" t="str">
        <f t="shared" si="229"/>
        <v/>
      </c>
      <c r="G485" s="8" t="str">
        <f t="shared" si="230"/>
        <v/>
      </c>
      <c r="H485" s="46" t="str">
        <f t="shared" si="225"/>
        <v/>
      </c>
      <c r="I485" s="47" t="str">
        <f t="shared" si="231"/>
        <v/>
      </c>
      <c r="J485" s="47" t="str">
        <f t="shared" si="232"/>
        <v/>
      </c>
      <c r="K485" s="46" t="str">
        <f t="shared" si="226"/>
        <v/>
      </c>
      <c r="L485" s="53"/>
      <c r="M485" s="54" t="str">
        <f>IF(A485&lt;=$B$5,IF(SUM($F$13:F484)&gt;0,SUMPRODUCT(((A485-$F$13:F484)^-$B$9)*($F$13:F484&gt;0)),0),"")</f>
        <v/>
      </c>
      <c r="N485" s="54" t="str">
        <f>IF(A485&lt;=$B$5,IF(SUM($G$13:G484)&gt;0,SUMPRODUCT(((A485-$G$13:G484)^-$B$9)*($G$13:G484&gt;0)),0),"")</f>
        <v/>
      </c>
      <c r="O485" s="49" t="str">
        <f t="shared" si="233"/>
        <v/>
      </c>
      <c r="P485" s="54" t="str">
        <f>IF(A485&lt;=$B$5,IF(SUM($I$13:I484)&lt;&gt;0,SUMPRODUCT(((A485-$I$13:I484)^-$B$9)*($I$13:I484&gt;0)),0),"")</f>
        <v/>
      </c>
      <c r="Q485" s="54" t="str">
        <f>IF(A485&lt;=$B$5,IF(SUM($J$13:J484)&gt;0,SUMPRODUCT(((A485-$J$13:J484)^-$B$9)*($J$13:J484&gt;0)),0),"")</f>
        <v/>
      </c>
      <c r="R485" s="49" t="str">
        <f t="shared" si="234"/>
        <v/>
      </c>
      <c r="S485" s="53"/>
      <c r="T485" s="54" t="str">
        <f t="shared" si="252"/>
        <v/>
      </c>
      <c r="U485" s="55" t="str">
        <f t="shared" si="253"/>
        <v/>
      </c>
      <c r="V485" s="49" t="str">
        <f t="shared" si="235"/>
        <v/>
      </c>
      <c r="W485" s="55" t="str">
        <f t="shared" si="254"/>
        <v/>
      </c>
      <c r="X485" s="55" t="str">
        <f t="shared" si="255"/>
        <v/>
      </c>
      <c r="Y485" s="49" t="str">
        <f t="shared" si="236"/>
        <v/>
      </c>
      <c r="Z485" s="53"/>
      <c r="AA485" s="50" t="str">
        <f t="shared" si="237"/>
        <v/>
      </c>
      <c r="AB485" s="50" t="str">
        <f t="shared" si="238"/>
        <v/>
      </c>
      <c r="AC485" s="51" t="str">
        <f t="shared" si="239"/>
        <v/>
      </c>
      <c r="AD485" s="50" t="str">
        <f t="shared" si="240"/>
        <v/>
      </c>
      <c r="AE485" s="50" t="str">
        <f t="shared" si="241"/>
        <v/>
      </c>
      <c r="AF485" s="51" t="str">
        <f t="shared" si="242"/>
        <v/>
      </c>
      <c r="AG485" s="53"/>
      <c r="AH485" s="50" t="str">
        <f t="shared" si="243"/>
        <v/>
      </c>
      <c r="AI485" s="50" t="str">
        <f t="shared" si="244"/>
        <v/>
      </c>
      <c r="AJ485" s="53"/>
      <c r="AK485" s="50" t="str">
        <f t="shared" si="245"/>
        <v/>
      </c>
      <c r="AL485" s="50" t="str">
        <f t="shared" si="246"/>
        <v/>
      </c>
      <c r="AM485" s="50" t="str">
        <f t="shared" si="247"/>
        <v/>
      </c>
      <c r="AN485" s="50" t="str">
        <f t="shared" si="248"/>
        <v/>
      </c>
      <c r="AO485" s="50" t="str">
        <f t="shared" si="249"/>
        <v/>
      </c>
      <c r="AP485" s="50" t="str">
        <f t="shared" si="250"/>
        <v/>
      </c>
      <c r="AQ485" s="53"/>
      <c r="AR485" s="55" t="s">
        <v>15</v>
      </c>
      <c r="AS485" s="55"/>
      <c r="AT485" s="55"/>
      <c r="AU485" s="55"/>
      <c r="AV485" s="55"/>
      <c r="AW485" s="55"/>
      <c r="AX485" s="55"/>
    </row>
    <row r="486" spans="1:50" x14ac:dyDescent="0.25">
      <c r="A486" s="52">
        <f t="shared" si="224"/>
        <v>473</v>
      </c>
      <c r="B486" s="52" t="str">
        <f t="shared" si="251"/>
        <v/>
      </c>
      <c r="C486" s="8" t="str">
        <f t="shared" si="227"/>
        <v/>
      </c>
      <c r="D486" s="8" t="str">
        <f t="shared" si="228"/>
        <v/>
      </c>
      <c r="E486" s="53"/>
      <c r="F486" s="8" t="str">
        <f t="shared" si="229"/>
        <v/>
      </c>
      <c r="G486" s="8" t="str">
        <f t="shared" si="230"/>
        <v/>
      </c>
      <c r="H486" s="46" t="str">
        <f t="shared" si="225"/>
        <v/>
      </c>
      <c r="I486" s="47" t="str">
        <f t="shared" si="231"/>
        <v/>
      </c>
      <c r="J486" s="47" t="str">
        <f t="shared" si="232"/>
        <v/>
      </c>
      <c r="K486" s="46" t="str">
        <f t="shared" si="226"/>
        <v/>
      </c>
      <c r="L486" s="53"/>
      <c r="M486" s="54" t="str">
        <f>IF(A486&lt;=$B$5,IF(SUM($F$13:F485)&gt;0,SUMPRODUCT(((A486-$F$13:F485)^-$B$9)*($F$13:F485&gt;0)),0),"")</f>
        <v/>
      </c>
      <c r="N486" s="54" t="str">
        <f>IF(A486&lt;=$B$5,IF(SUM($G$13:G485)&gt;0,SUMPRODUCT(((A486-$G$13:G485)^-$B$9)*($G$13:G485&gt;0)),0),"")</f>
        <v/>
      </c>
      <c r="O486" s="49" t="str">
        <f t="shared" si="233"/>
        <v/>
      </c>
      <c r="P486" s="54" t="str">
        <f>IF(A486&lt;=$B$5,IF(SUM($I$13:I485)&lt;&gt;0,SUMPRODUCT(((A486-$I$13:I485)^-$B$9)*($I$13:I485&gt;0)),0),"")</f>
        <v/>
      </c>
      <c r="Q486" s="54" t="str">
        <f>IF(A486&lt;=$B$5,IF(SUM($J$13:J485)&gt;0,SUMPRODUCT(((A486-$J$13:J485)^-$B$9)*($J$13:J485&gt;0)),0),"")</f>
        <v/>
      </c>
      <c r="R486" s="49" t="str">
        <f t="shared" si="234"/>
        <v/>
      </c>
      <c r="S486" s="53"/>
      <c r="T486" s="54" t="str">
        <f t="shared" si="252"/>
        <v/>
      </c>
      <c r="U486" s="55" t="str">
        <f t="shared" si="253"/>
        <v/>
      </c>
      <c r="V486" s="49" t="str">
        <f t="shared" si="235"/>
        <v/>
      </c>
      <c r="W486" s="55" t="str">
        <f t="shared" si="254"/>
        <v/>
      </c>
      <c r="X486" s="55" t="str">
        <f t="shared" si="255"/>
        <v/>
      </c>
      <c r="Y486" s="49" t="str">
        <f t="shared" si="236"/>
        <v/>
      </c>
      <c r="Z486" s="53"/>
      <c r="AA486" s="50" t="str">
        <f t="shared" si="237"/>
        <v/>
      </c>
      <c r="AB486" s="50" t="str">
        <f t="shared" si="238"/>
        <v/>
      </c>
      <c r="AC486" s="51" t="str">
        <f t="shared" si="239"/>
        <v/>
      </c>
      <c r="AD486" s="50" t="str">
        <f t="shared" si="240"/>
        <v/>
      </c>
      <c r="AE486" s="50" t="str">
        <f t="shared" si="241"/>
        <v/>
      </c>
      <c r="AF486" s="51" t="str">
        <f t="shared" si="242"/>
        <v/>
      </c>
      <c r="AG486" s="53"/>
      <c r="AH486" s="50" t="str">
        <f t="shared" si="243"/>
        <v/>
      </c>
      <c r="AI486" s="50" t="str">
        <f t="shared" si="244"/>
        <v/>
      </c>
      <c r="AJ486" s="53"/>
      <c r="AK486" s="50" t="str">
        <f t="shared" si="245"/>
        <v/>
      </c>
      <c r="AL486" s="50" t="str">
        <f t="shared" si="246"/>
        <v/>
      </c>
      <c r="AM486" s="50" t="str">
        <f t="shared" si="247"/>
        <v/>
      </c>
      <c r="AN486" s="50" t="str">
        <f t="shared" si="248"/>
        <v/>
      </c>
      <c r="AO486" s="50" t="str">
        <f t="shared" si="249"/>
        <v/>
      </c>
      <c r="AP486" s="50" t="str">
        <f t="shared" si="250"/>
        <v/>
      </c>
      <c r="AQ486" s="53"/>
      <c r="AR486" s="55" t="s">
        <v>15</v>
      </c>
      <c r="AS486" s="55"/>
      <c r="AT486" s="55"/>
      <c r="AU486" s="55"/>
      <c r="AV486" s="55"/>
      <c r="AW486" s="55"/>
      <c r="AX486" s="55"/>
    </row>
    <row r="487" spans="1:50" x14ac:dyDescent="0.25">
      <c r="A487" s="52">
        <f t="shared" si="224"/>
        <v>474</v>
      </c>
      <c r="B487" s="52" t="str">
        <f t="shared" si="251"/>
        <v/>
      </c>
      <c r="C487" s="8" t="str">
        <f t="shared" si="227"/>
        <v/>
      </c>
      <c r="D487" s="8" t="str">
        <f t="shared" si="228"/>
        <v/>
      </c>
      <c r="E487" s="53"/>
      <c r="F487" s="8" t="str">
        <f t="shared" si="229"/>
        <v/>
      </c>
      <c r="G487" s="8" t="str">
        <f t="shared" si="230"/>
        <v/>
      </c>
      <c r="H487" s="46" t="str">
        <f t="shared" si="225"/>
        <v/>
      </c>
      <c r="I487" s="47" t="str">
        <f t="shared" si="231"/>
        <v/>
      </c>
      <c r="J487" s="47" t="str">
        <f t="shared" si="232"/>
        <v/>
      </c>
      <c r="K487" s="46" t="str">
        <f t="shared" si="226"/>
        <v/>
      </c>
      <c r="L487" s="53"/>
      <c r="M487" s="54" t="str">
        <f>IF(A487&lt;=$B$5,IF(SUM($F$13:F486)&gt;0,SUMPRODUCT(((A487-$F$13:F486)^-$B$9)*($F$13:F486&gt;0)),0),"")</f>
        <v/>
      </c>
      <c r="N487" s="54" t="str">
        <f>IF(A487&lt;=$B$5,IF(SUM($G$13:G486)&gt;0,SUMPRODUCT(((A487-$G$13:G486)^-$B$9)*($G$13:G486&gt;0)),0),"")</f>
        <v/>
      </c>
      <c r="O487" s="49" t="str">
        <f t="shared" si="233"/>
        <v/>
      </c>
      <c r="P487" s="54" t="str">
        <f>IF(A487&lt;=$B$5,IF(SUM($I$13:I486)&lt;&gt;0,SUMPRODUCT(((A487-$I$13:I486)^-$B$9)*($I$13:I486&gt;0)),0),"")</f>
        <v/>
      </c>
      <c r="Q487" s="54" t="str">
        <f>IF(A487&lt;=$B$5,IF(SUM($J$13:J486)&gt;0,SUMPRODUCT(((A487-$J$13:J486)^-$B$9)*($J$13:J486&gt;0)),0),"")</f>
        <v/>
      </c>
      <c r="R487" s="49" t="str">
        <f t="shared" si="234"/>
        <v/>
      </c>
      <c r="S487" s="53"/>
      <c r="T487" s="54" t="str">
        <f t="shared" si="252"/>
        <v/>
      </c>
      <c r="U487" s="55" t="str">
        <f t="shared" si="253"/>
        <v/>
      </c>
      <c r="V487" s="49" t="str">
        <f t="shared" si="235"/>
        <v/>
      </c>
      <c r="W487" s="55" t="str">
        <f t="shared" si="254"/>
        <v/>
      </c>
      <c r="X487" s="55" t="str">
        <f t="shared" si="255"/>
        <v/>
      </c>
      <c r="Y487" s="49" t="str">
        <f t="shared" si="236"/>
        <v/>
      </c>
      <c r="Z487" s="53"/>
      <c r="AA487" s="50" t="str">
        <f t="shared" si="237"/>
        <v/>
      </c>
      <c r="AB487" s="50" t="str">
        <f t="shared" si="238"/>
        <v/>
      </c>
      <c r="AC487" s="51" t="str">
        <f t="shared" si="239"/>
        <v/>
      </c>
      <c r="AD487" s="50" t="str">
        <f t="shared" si="240"/>
        <v/>
      </c>
      <c r="AE487" s="50" t="str">
        <f t="shared" si="241"/>
        <v/>
      </c>
      <c r="AF487" s="51" t="str">
        <f t="shared" si="242"/>
        <v/>
      </c>
      <c r="AG487" s="53"/>
      <c r="AH487" s="50" t="str">
        <f t="shared" si="243"/>
        <v/>
      </c>
      <c r="AI487" s="50" t="str">
        <f t="shared" si="244"/>
        <v/>
      </c>
      <c r="AJ487" s="53"/>
      <c r="AK487" s="50" t="str">
        <f t="shared" si="245"/>
        <v/>
      </c>
      <c r="AL487" s="50" t="str">
        <f t="shared" si="246"/>
        <v/>
      </c>
      <c r="AM487" s="50" t="str">
        <f t="shared" si="247"/>
        <v/>
      </c>
      <c r="AN487" s="50" t="str">
        <f t="shared" si="248"/>
        <v/>
      </c>
      <c r="AO487" s="50" t="str">
        <f t="shared" si="249"/>
        <v/>
      </c>
      <c r="AP487" s="50" t="str">
        <f t="shared" si="250"/>
        <v/>
      </c>
      <c r="AQ487" s="53"/>
      <c r="AR487" s="55" t="s">
        <v>15</v>
      </c>
      <c r="AS487" s="55"/>
      <c r="AT487" s="55"/>
      <c r="AU487" s="55"/>
      <c r="AV487" s="55"/>
      <c r="AW487" s="55"/>
      <c r="AX487" s="55"/>
    </row>
    <row r="488" spans="1:50" x14ac:dyDescent="0.25">
      <c r="A488" s="52">
        <f t="shared" si="224"/>
        <v>475</v>
      </c>
      <c r="B488" s="52" t="str">
        <f t="shared" si="251"/>
        <v/>
      </c>
      <c r="C488" s="8" t="str">
        <f t="shared" si="227"/>
        <v/>
      </c>
      <c r="D488" s="8" t="str">
        <f t="shared" si="228"/>
        <v/>
      </c>
      <c r="E488" s="53"/>
      <c r="F488" s="8" t="str">
        <f t="shared" si="229"/>
        <v/>
      </c>
      <c r="G488" s="8" t="str">
        <f t="shared" si="230"/>
        <v/>
      </c>
      <c r="H488" s="46" t="str">
        <f t="shared" si="225"/>
        <v/>
      </c>
      <c r="I488" s="47" t="str">
        <f t="shared" si="231"/>
        <v/>
      </c>
      <c r="J488" s="47" t="str">
        <f t="shared" si="232"/>
        <v/>
      </c>
      <c r="K488" s="46" t="str">
        <f t="shared" si="226"/>
        <v/>
      </c>
      <c r="L488" s="53"/>
      <c r="M488" s="54" t="str">
        <f>IF(A488&lt;=$B$5,IF(SUM($F$13:F487)&gt;0,SUMPRODUCT(((A488-$F$13:F487)^-$B$9)*($F$13:F487&gt;0)),0),"")</f>
        <v/>
      </c>
      <c r="N488" s="54" t="str">
        <f>IF(A488&lt;=$B$5,IF(SUM($G$13:G487)&gt;0,SUMPRODUCT(((A488-$G$13:G487)^-$B$9)*($G$13:G487&gt;0)),0),"")</f>
        <v/>
      </c>
      <c r="O488" s="49" t="str">
        <f t="shared" si="233"/>
        <v/>
      </c>
      <c r="P488" s="54" t="str">
        <f>IF(A488&lt;=$B$5,IF(SUM($I$13:I487)&lt;&gt;0,SUMPRODUCT(((A488-$I$13:I487)^-$B$9)*($I$13:I487&gt;0)),0),"")</f>
        <v/>
      </c>
      <c r="Q488" s="54" t="str">
        <f>IF(A488&lt;=$B$5,IF(SUM($J$13:J487)&gt;0,SUMPRODUCT(((A488-$J$13:J487)^-$B$9)*($J$13:J487&gt;0)),0),"")</f>
        <v/>
      </c>
      <c r="R488" s="49" t="str">
        <f t="shared" si="234"/>
        <v/>
      </c>
      <c r="S488" s="53"/>
      <c r="T488" s="54" t="str">
        <f t="shared" si="252"/>
        <v/>
      </c>
      <c r="U488" s="55" t="str">
        <f t="shared" si="253"/>
        <v/>
      </c>
      <c r="V488" s="49" t="str">
        <f t="shared" si="235"/>
        <v/>
      </c>
      <c r="W488" s="55" t="str">
        <f t="shared" si="254"/>
        <v/>
      </c>
      <c r="X488" s="55" t="str">
        <f t="shared" si="255"/>
        <v/>
      </c>
      <c r="Y488" s="49" t="str">
        <f t="shared" si="236"/>
        <v/>
      </c>
      <c r="Z488" s="53"/>
      <c r="AA488" s="50" t="str">
        <f t="shared" si="237"/>
        <v/>
      </c>
      <c r="AB488" s="50" t="str">
        <f t="shared" si="238"/>
        <v/>
      </c>
      <c r="AC488" s="51" t="str">
        <f t="shared" si="239"/>
        <v/>
      </c>
      <c r="AD488" s="50" t="str">
        <f t="shared" si="240"/>
        <v/>
      </c>
      <c r="AE488" s="50" t="str">
        <f t="shared" si="241"/>
        <v/>
      </c>
      <c r="AF488" s="51" t="str">
        <f t="shared" si="242"/>
        <v/>
      </c>
      <c r="AG488" s="53"/>
      <c r="AH488" s="50" t="str">
        <f t="shared" si="243"/>
        <v/>
      </c>
      <c r="AI488" s="50" t="str">
        <f t="shared" si="244"/>
        <v/>
      </c>
      <c r="AJ488" s="53"/>
      <c r="AK488" s="50" t="str">
        <f t="shared" si="245"/>
        <v/>
      </c>
      <c r="AL488" s="50" t="str">
        <f t="shared" si="246"/>
        <v/>
      </c>
      <c r="AM488" s="50" t="str">
        <f t="shared" si="247"/>
        <v/>
      </c>
      <c r="AN488" s="50" t="str">
        <f t="shared" si="248"/>
        <v/>
      </c>
      <c r="AO488" s="50" t="str">
        <f t="shared" si="249"/>
        <v/>
      </c>
      <c r="AP488" s="50" t="str">
        <f t="shared" si="250"/>
        <v/>
      </c>
      <c r="AQ488" s="53"/>
      <c r="AR488" s="55" t="s">
        <v>15</v>
      </c>
      <c r="AS488" s="55"/>
      <c r="AT488" s="55"/>
      <c r="AU488" s="55"/>
      <c r="AV488" s="55"/>
      <c r="AW488" s="55"/>
      <c r="AX488" s="55"/>
    </row>
    <row r="489" spans="1:50" x14ac:dyDescent="0.25">
      <c r="A489" s="52">
        <f t="shared" si="224"/>
        <v>476</v>
      </c>
      <c r="B489" s="52" t="str">
        <f t="shared" si="251"/>
        <v/>
      </c>
      <c r="C489" s="8" t="str">
        <f t="shared" si="227"/>
        <v/>
      </c>
      <c r="D489" s="8" t="str">
        <f t="shared" si="228"/>
        <v/>
      </c>
      <c r="E489" s="53"/>
      <c r="F489" s="8" t="str">
        <f t="shared" si="229"/>
        <v/>
      </c>
      <c r="G489" s="8" t="str">
        <f t="shared" si="230"/>
        <v/>
      </c>
      <c r="H489" s="46" t="str">
        <f t="shared" si="225"/>
        <v/>
      </c>
      <c r="I489" s="47" t="str">
        <f t="shared" si="231"/>
        <v/>
      </c>
      <c r="J489" s="47" t="str">
        <f t="shared" si="232"/>
        <v/>
      </c>
      <c r="K489" s="46" t="str">
        <f t="shared" si="226"/>
        <v/>
      </c>
      <c r="L489" s="53"/>
      <c r="M489" s="54" t="str">
        <f>IF(A489&lt;=$B$5,IF(SUM($F$13:F488)&gt;0,SUMPRODUCT(((A489-$F$13:F488)^-$B$9)*($F$13:F488&gt;0)),0),"")</f>
        <v/>
      </c>
      <c r="N489" s="54" t="str">
        <f>IF(A489&lt;=$B$5,IF(SUM($G$13:G488)&gt;0,SUMPRODUCT(((A489-$G$13:G488)^-$B$9)*($G$13:G488&gt;0)),0),"")</f>
        <v/>
      </c>
      <c r="O489" s="49" t="str">
        <f t="shared" si="233"/>
        <v/>
      </c>
      <c r="P489" s="54" t="str">
        <f>IF(A489&lt;=$B$5,IF(SUM($I$13:I488)&lt;&gt;0,SUMPRODUCT(((A489-$I$13:I488)^-$B$9)*($I$13:I488&gt;0)),0),"")</f>
        <v/>
      </c>
      <c r="Q489" s="54" t="str">
        <f>IF(A489&lt;=$B$5,IF(SUM($J$13:J488)&gt;0,SUMPRODUCT(((A489-$J$13:J488)^-$B$9)*($J$13:J488&gt;0)),0),"")</f>
        <v/>
      </c>
      <c r="R489" s="49" t="str">
        <f t="shared" si="234"/>
        <v/>
      </c>
      <c r="S489" s="53"/>
      <c r="T489" s="54" t="str">
        <f t="shared" si="252"/>
        <v/>
      </c>
      <c r="U489" s="55" t="str">
        <f t="shared" si="253"/>
        <v/>
      </c>
      <c r="V489" s="49" t="str">
        <f t="shared" si="235"/>
        <v/>
      </c>
      <c r="W489" s="55" t="str">
        <f t="shared" si="254"/>
        <v/>
      </c>
      <c r="X489" s="55" t="str">
        <f t="shared" si="255"/>
        <v/>
      </c>
      <c r="Y489" s="49" t="str">
        <f t="shared" si="236"/>
        <v/>
      </c>
      <c r="Z489" s="53"/>
      <c r="AA489" s="50" t="str">
        <f t="shared" si="237"/>
        <v/>
      </c>
      <c r="AB489" s="50" t="str">
        <f t="shared" si="238"/>
        <v/>
      </c>
      <c r="AC489" s="51" t="str">
        <f t="shared" si="239"/>
        <v/>
      </c>
      <c r="AD489" s="50" t="str">
        <f t="shared" si="240"/>
        <v/>
      </c>
      <c r="AE489" s="50" t="str">
        <f t="shared" si="241"/>
        <v/>
      </c>
      <c r="AF489" s="51" t="str">
        <f t="shared" si="242"/>
        <v/>
      </c>
      <c r="AG489" s="53"/>
      <c r="AH489" s="50" t="str">
        <f t="shared" si="243"/>
        <v/>
      </c>
      <c r="AI489" s="50" t="str">
        <f t="shared" si="244"/>
        <v/>
      </c>
      <c r="AJ489" s="53"/>
      <c r="AK489" s="50" t="str">
        <f t="shared" si="245"/>
        <v/>
      </c>
      <c r="AL489" s="50" t="str">
        <f t="shared" si="246"/>
        <v/>
      </c>
      <c r="AM489" s="50" t="str">
        <f t="shared" si="247"/>
        <v/>
      </c>
      <c r="AN489" s="50" t="str">
        <f t="shared" si="248"/>
        <v/>
      </c>
      <c r="AO489" s="50" t="str">
        <f t="shared" si="249"/>
        <v/>
      </c>
      <c r="AP489" s="50" t="str">
        <f t="shared" si="250"/>
        <v/>
      </c>
      <c r="AQ489" s="53"/>
      <c r="AR489" s="55" t="s">
        <v>15</v>
      </c>
      <c r="AS489" s="55"/>
      <c r="AT489" s="55"/>
      <c r="AU489" s="55"/>
      <c r="AV489" s="55"/>
      <c r="AW489" s="55"/>
      <c r="AX489" s="55"/>
    </row>
    <row r="490" spans="1:50" x14ac:dyDescent="0.25">
      <c r="A490" s="52">
        <f t="shared" si="224"/>
        <v>477</v>
      </c>
      <c r="B490" s="52" t="str">
        <f t="shared" si="251"/>
        <v/>
      </c>
      <c r="C490" s="8" t="str">
        <f t="shared" si="227"/>
        <v/>
      </c>
      <c r="D490" s="8" t="str">
        <f t="shared" si="228"/>
        <v/>
      </c>
      <c r="E490" s="53"/>
      <c r="F490" s="8" t="str">
        <f t="shared" si="229"/>
        <v/>
      </c>
      <c r="G490" s="8" t="str">
        <f t="shared" si="230"/>
        <v/>
      </c>
      <c r="H490" s="46" t="str">
        <f t="shared" si="225"/>
        <v/>
      </c>
      <c r="I490" s="47" t="str">
        <f t="shared" si="231"/>
        <v/>
      </c>
      <c r="J490" s="47" t="str">
        <f t="shared" si="232"/>
        <v/>
      </c>
      <c r="K490" s="46" t="str">
        <f t="shared" si="226"/>
        <v/>
      </c>
      <c r="L490" s="53"/>
      <c r="M490" s="54" t="str">
        <f>IF(A490&lt;=$B$5,IF(SUM($F$13:F489)&gt;0,SUMPRODUCT(((A490-$F$13:F489)^-$B$9)*($F$13:F489&gt;0)),0),"")</f>
        <v/>
      </c>
      <c r="N490" s="54" t="str">
        <f>IF(A490&lt;=$B$5,IF(SUM($G$13:G489)&gt;0,SUMPRODUCT(((A490-$G$13:G489)^-$B$9)*($G$13:G489&gt;0)),0),"")</f>
        <v/>
      </c>
      <c r="O490" s="49" t="str">
        <f t="shared" si="233"/>
        <v/>
      </c>
      <c r="P490" s="54" t="str">
        <f>IF(A490&lt;=$B$5,IF(SUM($I$13:I489)&lt;&gt;0,SUMPRODUCT(((A490-$I$13:I489)^-$B$9)*($I$13:I489&gt;0)),0),"")</f>
        <v/>
      </c>
      <c r="Q490" s="54" t="str">
        <f>IF(A490&lt;=$B$5,IF(SUM($J$13:J489)&gt;0,SUMPRODUCT(((A490-$J$13:J489)^-$B$9)*($J$13:J489&gt;0)),0),"")</f>
        <v/>
      </c>
      <c r="R490" s="49" t="str">
        <f t="shared" si="234"/>
        <v/>
      </c>
      <c r="S490" s="53"/>
      <c r="T490" s="54" t="str">
        <f t="shared" si="252"/>
        <v/>
      </c>
      <c r="U490" s="55" t="str">
        <f t="shared" si="253"/>
        <v/>
      </c>
      <c r="V490" s="49" t="str">
        <f t="shared" si="235"/>
        <v/>
      </c>
      <c r="W490" s="55" t="str">
        <f t="shared" si="254"/>
        <v/>
      </c>
      <c r="X490" s="55" t="str">
        <f t="shared" si="255"/>
        <v/>
      </c>
      <c r="Y490" s="49" t="str">
        <f t="shared" si="236"/>
        <v/>
      </c>
      <c r="Z490" s="53"/>
      <c r="AA490" s="50" t="str">
        <f t="shared" si="237"/>
        <v/>
      </c>
      <c r="AB490" s="50" t="str">
        <f t="shared" si="238"/>
        <v/>
      </c>
      <c r="AC490" s="51" t="str">
        <f t="shared" si="239"/>
        <v/>
      </c>
      <c r="AD490" s="50" t="str">
        <f t="shared" si="240"/>
        <v/>
      </c>
      <c r="AE490" s="50" t="str">
        <f t="shared" si="241"/>
        <v/>
      </c>
      <c r="AF490" s="51" t="str">
        <f t="shared" si="242"/>
        <v/>
      </c>
      <c r="AG490" s="53"/>
      <c r="AH490" s="50" t="str">
        <f t="shared" si="243"/>
        <v/>
      </c>
      <c r="AI490" s="50" t="str">
        <f t="shared" si="244"/>
        <v/>
      </c>
      <c r="AJ490" s="53"/>
      <c r="AK490" s="50" t="str">
        <f t="shared" si="245"/>
        <v/>
      </c>
      <c r="AL490" s="50" t="str">
        <f t="shared" si="246"/>
        <v/>
      </c>
      <c r="AM490" s="50" t="str">
        <f t="shared" si="247"/>
        <v/>
      </c>
      <c r="AN490" s="50" t="str">
        <f t="shared" si="248"/>
        <v/>
      </c>
      <c r="AO490" s="50" t="str">
        <f t="shared" si="249"/>
        <v/>
      </c>
      <c r="AP490" s="50" t="str">
        <f t="shared" si="250"/>
        <v/>
      </c>
      <c r="AQ490" s="53"/>
      <c r="AR490" s="55" t="s">
        <v>15</v>
      </c>
      <c r="AS490" s="55"/>
      <c r="AT490" s="55"/>
      <c r="AU490" s="55"/>
      <c r="AV490" s="55"/>
      <c r="AW490" s="55"/>
      <c r="AX490" s="55"/>
    </row>
    <row r="491" spans="1:50" x14ac:dyDescent="0.25">
      <c r="A491" s="52">
        <f t="shared" si="224"/>
        <v>478</v>
      </c>
      <c r="B491" s="52" t="str">
        <f t="shared" si="251"/>
        <v/>
      </c>
      <c r="C491" s="8" t="str">
        <f t="shared" si="227"/>
        <v/>
      </c>
      <c r="D491" s="8" t="str">
        <f t="shared" si="228"/>
        <v/>
      </c>
      <c r="E491" s="53"/>
      <c r="F491" s="8" t="str">
        <f t="shared" si="229"/>
        <v/>
      </c>
      <c r="G491" s="8" t="str">
        <f t="shared" si="230"/>
        <v/>
      </c>
      <c r="H491" s="46" t="str">
        <f t="shared" si="225"/>
        <v/>
      </c>
      <c r="I491" s="47" t="str">
        <f t="shared" si="231"/>
        <v/>
      </c>
      <c r="J491" s="47" t="str">
        <f t="shared" si="232"/>
        <v/>
      </c>
      <c r="K491" s="46" t="str">
        <f t="shared" si="226"/>
        <v/>
      </c>
      <c r="L491" s="53"/>
      <c r="M491" s="54" t="str">
        <f>IF(A491&lt;=$B$5,IF(SUM($F$13:F490)&gt;0,SUMPRODUCT(((A491-$F$13:F490)^-$B$9)*($F$13:F490&gt;0)),0),"")</f>
        <v/>
      </c>
      <c r="N491" s="54" t="str">
        <f>IF(A491&lt;=$B$5,IF(SUM($G$13:G490)&gt;0,SUMPRODUCT(((A491-$G$13:G490)^-$B$9)*($G$13:G490&gt;0)),0),"")</f>
        <v/>
      </c>
      <c r="O491" s="49" t="str">
        <f t="shared" si="233"/>
        <v/>
      </c>
      <c r="P491" s="54" t="str">
        <f>IF(A491&lt;=$B$5,IF(SUM($I$13:I490)&lt;&gt;0,SUMPRODUCT(((A491-$I$13:I490)^-$B$9)*($I$13:I490&gt;0)),0),"")</f>
        <v/>
      </c>
      <c r="Q491" s="54" t="str">
        <f>IF(A491&lt;=$B$5,IF(SUM($J$13:J490)&gt;0,SUMPRODUCT(((A491-$J$13:J490)^-$B$9)*($J$13:J490&gt;0)),0),"")</f>
        <v/>
      </c>
      <c r="R491" s="49" t="str">
        <f t="shared" si="234"/>
        <v/>
      </c>
      <c r="S491" s="53"/>
      <c r="T491" s="54" t="str">
        <f t="shared" si="252"/>
        <v/>
      </c>
      <c r="U491" s="55" t="str">
        <f t="shared" si="253"/>
        <v/>
      </c>
      <c r="V491" s="49" t="str">
        <f t="shared" si="235"/>
        <v/>
      </c>
      <c r="W491" s="55" t="str">
        <f t="shared" si="254"/>
        <v/>
      </c>
      <c r="X491" s="55" t="str">
        <f t="shared" si="255"/>
        <v/>
      </c>
      <c r="Y491" s="49" t="str">
        <f t="shared" si="236"/>
        <v/>
      </c>
      <c r="Z491" s="53"/>
      <c r="AA491" s="50" t="str">
        <f t="shared" si="237"/>
        <v/>
      </c>
      <c r="AB491" s="50" t="str">
        <f t="shared" si="238"/>
        <v/>
      </c>
      <c r="AC491" s="51" t="str">
        <f t="shared" si="239"/>
        <v/>
      </c>
      <c r="AD491" s="50" t="str">
        <f t="shared" si="240"/>
        <v/>
      </c>
      <c r="AE491" s="50" t="str">
        <f t="shared" si="241"/>
        <v/>
      </c>
      <c r="AF491" s="51" t="str">
        <f t="shared" si="242"/>
        <v/>
      </c>
      <c r="AG491" s="53"/>
      <c r="AH491" s="50" t="str">
        <f t="shared" si="243"/>
        <v/>
      </c>
      <c r="AI491" s="50" t="str">
        <f t="shared" si="244"/>
        <v/>
      </c>
      <c r="AJ491" s="53"/>
      <c r="AK491" s="50" t="str">
        <f t="shared" si="245"/>
        <v/>
      </c>
      <c r="AL491" s="50" t="str">
        <f t="shared" si="246"/>
        <v/>
      </c>
      <c r="AM491" s="50" t="str">
        <f t="shared" si="247"/>
        <v/>
      </c>
      <c r="AN491" s="50" t="str">
        <f t="shared" si="248"/>
        <v/>
      </c>
      <c r="AO491" s="50" t="str">
        <f t="shared" si="249"/>
        <v/>
      </c>
      <c r="AP491" s="50" t="str">
        <f t="shared" si="250"/>
        <v/>
      </c>
      <c r="AQ491" s="53"/>
      <c r="AR491" s="55" t="s">
        <v>15</v>
      </c>
      <c r="AS491" s="55"/>
      <c r="AT491" s="55"/>
      <c r="AU491" s="55"/>
      <c r="AV491" s="55"/>
      <c r="AW491" s="55"/>
      <c r="AX491" s="55"/>
    </row>
    <row r="492" spans="1:50" x14ac:dyDescent="0.25">
      <c r="A492" s="52">
        <f t="shared" si="224"/>
        <v>479</v>
      </c>
      <c r="B492" s="52" t="str">
        <f t="shared" si="251"/>
        <v/>
      </c>
      <c r="C492" s="8" t="str">
        <f t="shared" si="227"/>
        <v/>
      </c>
      <c r="D492" s="8" t="str">
        <f t="shared" si="228"/>
        <v/>
      </c>
      <c r="E492" s="53"/>
      <c r="F492" s="8" t="str">
        <f t="shared" si="229"/>
        <v/>
      </c>
      <c r="G492" s="8" t="str">
        <f t="shared" si="230"/>
        <v/>
      </c>
      <c r="H492" s="46" t="str">
        <f t="shared" si="225"/>
        <v/>
      </c>
      <c r="I492" s="47" t="str">
        <f t="shared" si="231"/>
        <v/>
      </c>
      <c r="J492" s="47" t="str">
        <f t="shared" si="232"/>
        <v/>
      </c>
      <c r="K492" s="46" t="str">
        <f t="shared" si="226"/>
        <v/>
      </c>
      <c r="L492" s="53"/>
      <c r="M492" s="54" t="str">
        <f>IF(A492&lt;=$B$5,IF(SUM($F$13:F491)&gt;0,SUMPRODUCT(((A492-$F$13:F491)^-$B$9)*($F$13:F491&gt;0)),0),"")</f>
        <v/>
      </c>
      <c r="N492" s="54" t="str">
        <f>IF(A492&lt;=$B$5,IF(SUM($G$13:G491)&gt;0,SUMPRODUCT(((A492-$G$13:G491)^-$B$9)*($G$13:G491&gt;0)),0),"")</f>
        <v/>
      </c>
      <c r="O492" s="49" t="str">
        <f t="shared" si="233"/>
        <v/>
      </c>
      <c r="P492" s="54" t="str">
        <f>IF(A492&lt;=$B$5,IF(SUM($I$13:I491)&lt;&gt;0,SUMPRODUCT(((A492-$I$13:I491)^-$B$9)*($I$13:I491&gt;0)),0),"")</f>
        <v/>
      </c>
      <c r="Q492" s="54" t="str">
        <f>IF(A492&lt;=$B$5,IF(SUM($J$13:J491)&gt;0,SUMPRODUCT(((A492-$J$13:J491)^-$B$9)*($J$13:J491&gt;0)),0),"")</f>
        <v/>
      </c>
      <c r="R492" s="49" t="str">
        <f t="shared" si="234"/>
        <v/>
      </c>
      <c r="S492" s="53"/>
      <c r="T492" s="54" t="str">
        <f t="shared" si="252"/>
        <v/>
      </c>
      <c r="U492" s="55" t="str">
        <f t="shared" si="253"/>
        <v/>
      </c>
      <c r="V492" s="49" t="str">
        <f t="shared" si="235"/>
        <v/>
      </c>
      <c r="W492" s="55" t="str">
        <f t="shared" si="254"/>
        <v/>
      </c>
      <c r="X492" s="55" t="str">
        <f t="shared" si="255"/>
        <v/>
      </c>
      <c r="Y492" s="49" t="str">
        <f t="shared" si="236"/>
        <v/>
      </c>
      <c r="Z492" s="53"/>
      <c r="AA492" s="50" t="str">
        <f t="shared" si="237"/>
        <v/>
      </c>
      <c r="AB492" s="50" t="str">
        <f t="shared" si="238"/>
        <v/>
      </c>
      <c r="AC492" s="51" t="str">
        <f t="shared" si="239"/>
        <v/>
      </c>
      <c r="AD492" s="50" t="str">
        <f t="shared" si="240"/>
        <v/>
      </c>
      <c r="AE492" s="50" t="str">
        <f t="shared" si="241"/>
        <v/>
      </c>
      <c r="AF492" s="51" t="str">
        <f t="shared" si="242"/>
        <v/>
      </c>
      <c r="AG492" s="53"/>
      <c r="AH492" s="50" t="str">
        <f t="shared" si="243"/>
        <v/>
      </c>
      <c r="AI492" s="50" t="str">
        <f t="shared" si="244"/>
        <v/>
      </c>
      <c r="AJ492" s="53"/>
      <c r="AK492" s="50" t="str">
        <f t="shared" si="245"/>
        <v/>
      </c>
      <c r="AL492" s="50" t="str">
        <f t="shared" si="246"/>
        <v/>
      </c>
      <c r="AM492" s="50" t="str">
        <f t="shared" si="247"/>
        <v/>
      </c>
      <c r="AN492" s="50" t="str">
        <f t="shared" si="248"/>
        <v/>
      </c>
      <c r="AO492" s="50" t="str">
        <f t="shared" si="249"/>
        <v/>
      </c>
      <c r="AP492" s="50" t="str">
        <f t="shared" si="250"/>
        <v/>
      </c>
      <c r="AQ492" s="53"/>
      <c r="AR492" s="55" t="s">
        <v>15</v>
      </c>
      <c r="AS492" s="55"/>
      <c r="AT492" s="55"/>
      <c r="AU492" s="55"/>
      <c r="AV492" s="55"/>
      <c r="AW492" s="55"/>
      <c r="AX492" s="55"/>
    </row>
    <row r="493" spans="1:50" x14ac:dyDescent="0.25">
      <c r="A493" s="52">
        <f t="shared" si="224"/>
        <v>480</v>
      </c>
      <c r="B493" s="52" t="str">
        <f t="shared" si="251"/>
        <v/>
      </c>
      <c r="C493" s="8" t="str">
        <f t="shared" si="227"/>
        <v/>
      </c>
      <c r="D493" s="8" t="str">
        <f t="shared" si="228"/>
        <v/>
      </c>
      <c r="E493" s="53"/>
      <c r="F493" s="8" t="str">
        <f t="shared" si="229"/>
        <v/>
      </c>
      <c r="G493" s="8" t="str">
        <f t="shared" si="230"/>
        <v/>
      </c>
      <c r="H493" s="46" t="str">
        <f t="shared" si="225"/>
        <v/>
      </c>
      <c r="I493" s="47" t="str">
        <f t="shared" si="231"/>
        <v/>
      </c>
      <c r="J493" s="47" t="str">
        <f t="shared" si="232"/>
        <v/>
      </c>
      <c r="K493" s="46" t="str">
        <f t="shared" si="226"/>
        <v/>
      </c>
      <c r="L493" s="53"/>
      <c r="M493" s="54" t="str">
        <f>IF(A493&lt;=$B$5,IF(SUM($F$13:F492)&gt;0,SUMPRODUCT(((A493-$F$13:F492)^-$B$9)*($F$13:F492&gt;0)),0),"")</f>
        <v/>
      </c>
      <c r="N493" s="54" t="str">
        <f>IF(A493&lt;=$B$5,IF(SUM($G$13:G492)&gt;0,SUMPRODUCT(((A493-$G$13:G492)^-$B$9)*($G$13:G492&gt;0)),0),"")</f>
        <v/>
      </c>
      <c r="O493" s="49" t="str">
        <f t="shared" si="233"/>
        <v/>
      </c>
      <c r="P493" s="54" t="str">
        <f>IF(A493&lt;=$B$5,IF(SUM($I$13:I492)&lt;&gt;0,SUMPRODUCT(((A493-$I$13:I492)^-$B$9)*($I$13:I492&gt;0)),0),"")</f>
        <v/>
      </c>
      <c r="Q493" s="54" t="str">
        <f>IF(A493&lt;=$B$5,IF(SUM($J$13:J492)&gt;0,SUMPRODUCT(((A493-$J$13:J492)^-$B$9)*($J$13:J492&gt;0)),0),"")</f>
        <v/>
      </c>
      <c r="R493" s="49" t="str">
        <f t="shared" si="234"/>
        <v/>
      </c>
      <c r="S493" s="53"/>
      <c r="T493" s="54" t="str">
        <f t="shared" si="252"/>
        <v/>
      </c>
      <c r="U493" s="55" t="str">
        <f t="shared" si="253"/>
        <v/>
      </c>
      <c r="V493" s="49" t="str">
        <f t="shared" si="235"/>
        <v/>
      </c>
      <c r="W493" s="55" t="str">
        <f t="shared" si="254"/>
        <v/>
      </c>
      <c r="X493" s="55" t="str">
        <f t="shared" si="255"/>
        <v/>
      </c>
      <c r="Y493" s="49" t="str">
        <f t="shared" si="236"/>
        <v/>
      </c>
      <c r="Z493" s="53"/>
      <c r="AA493" s="50" t="str">
        <f t="shared" si="237"/>
        <v/>
      </c>
      <c r="AB493" s="50" t="str">
        <f t="shared" si="238"/>
        <v/>
      </c>
      <c r="AC493" s="51" t="str">
        <f t="shared" si="239"/>
        <v/>
      </c>
      <c r="AD493" s="50" t="str">
        <f t="shared" si="240"/>
        <v/>
      </c>
      <c r="AE493" s="50" t="str">
        <f t="shared" si="241"/>
        <v/>
      </c>
      <c r="AF493" s="51" t="str">
        <f t="shared" si="242"/>
        <v/>
      </c>
      <c r="AG493" s="53"/>
      <c r="AH493" s="50" t="str">
        <f t="shared" si="243"/>
        <v/>
      </c>
      <c r="AI493" s="50" t="str">
        <f t="shared" si="244"/>
        <v/>
      </c>
      <c r="AJ493" s="53"/>
      <c r="AK493" s="50" t="str">
        <f t="shared" si="245"/>
        <v/>
      </c>
      <c r="AL493" s="50" t="str">
        <f t="shared" si="246"/>
        <v/>
      </c>
      <c r="AM493" s="50" t="str">
        <f t="shared" si="247"/>
        <v/>
      </c>
      <c r="AN493" s="50" t="str">
        <f t="shared" si="248"/>
        <v/>
      </c>
      <c r="AO493" s="50" t="str">
        <f t="shared" si="249"/>
        <v/>
      </c>
      <c r="AP493" s="50" t="str">
        <f t="shared" si="250"/>
        <v/>
      </c>
      <c r="AQ493" s="53"/>
      <c r="AR493" s="55" t="s">
        <v>15</v>
      </c>
      <c r="AS493" s="55"/>
      <c r="AT493" s="55"/>
      <c r="AU493" s="55"/>
      <c r="AV493" s="55"/>
      <c r="AW493" s="55"/>
      <c r="AX493" s="55"/>
    </row>
    <row r="494" spans="1:50" x14ac:dyDescent="0.25">
      <c r="A494" s="52">
        <f t="shared" si="224"/>
        <v>481</v>
      </c>
      <c r="B494" s="52" t="str">
        <f t="shared" si="251"/>
        <v/>
      </c>
      <c r="C494" s="8" t="str">
        <f t="shared" si="227"/>
        <v/>
      </c>
      <c r="D494" s="8" t="str">
        <f t="shared" si="228"/>
        <v/>
      </c>
      <c r="E494" s="53"/>
      <c r="F494" s="8" t="str">
        <f t="shared" si="229"/>
        <v/>
      </c>
      <c r="G494" s="8" t="str">
        <f t="shared" si="230"/>
        <v/>
      </c>
      <c r="H494" s="46" t="str">
        <f t="shared" si="225"/>
        <v/>
      </c>
      <c r="I494" s="47" t="str">
        <f t="shared" si="231"/>
        <v/>
      </c>
      <c r="J494" s="47" t="str">
        <f t="shared" si="232"/>
        <v/>
      </c>
      <c r="K494" s="46" t="str">
        <f t="shared" si="226"/>
        <v/>
      </c>
      <c r="L494" s="53"/>
      <c r="M494" s="54" t="str">
        <f>IF(A494&lt;=$B$5,IF(SUM($F$13:F493)&gt;0,SUMPRODUCT(((A494-$F$13:F493)^-$B$9)*($F$13:F493&gt;0)),0),"")</f>
        <v/>
      </c>
      <c r="N494" s="54" t="str">
        <f>IF(A494&lt;=$B$5,IF(SUM($G$13:G493)&gt;0,SUMPRODUCT(((A494-$G$13:G493)^-$B$9)*($G$13:G493&gt;0)),0),"")</f>
        <v/>
      </c>
      <c r="O494" s="49" t="str">
        <f t="shared" si="233"/>
        <v/>
      </c>
      <c r="P494" s="54" t="str">
        <f>IF(A494&lt;=$B$5,IF(SUM($I$13:I493)&lt;&gt;0,SUMPRODUCT(((A494-$I$13:I493)^-$B$9)*($I$13:I493&gt;0)),0),"")</f>
        <v/>
      </c>
      <c r="Q494" s="54" t="str">
        <f>IF(A494&lt;=$B$5,IF(SUM($J$13:J493)&gt;0,SUMPRODUCT(((A494-$J$13:J493)^-$B$9)*($J$13:J493&gt;0)),0),"")</f>
        <v/>
      </c>
      <c r="R494" s="49" t="str">
        <f t="shared" si="234"/>
        <v/>
      </c>
      <c r="S494" s="53"/>
      <c r="T494" s="54" t="str">
        <f t="shared" si="252"/>
        <v/>
      </c>
      <c r="U494" s="55" t="str">
        <f t="shared" si="253"/>
        <v/>
      </c>
      <c r="V494" s="49" t="str">
        <f t="shared" si="235"/>
        <v/>
      </c>
      <c r="W494" s="55" t="str">
        <f t="shared" si="254"/>
        <v/>
      </c>
      <c r="X494" s="55" t="str">
        <f t="shared" si="255"/>
        <v/>
      </c>
      <c r="Y494" s="49" t="str">
        <f t="shared" si="236"/>
        <v/>
      </c>
      <c r="Z494" s="53"/>
      <c r="AA494" s="50" t="str">
        <f t="shared" si="237"/>
        <v/>
      </c>
      <c r="AB494" s="50" t="str">
        <f t="shared" si="238"/>
        <v/>
      </c>
      <c r="AC494" s="51" t="str">
        <f t="shared" si="239"/>
        <v/>
      </c>
      <c r="AD494" s="50" t="str">
        <f t="shared" si="240"/>
        <v/>
      </c>
      <c r="AE494" s="50" t="str">
        <f t="shared" si="241"/>
        <v/>
      </c>
      <c r="AF494" s="51" t="str">
        <f t="shared" si="242"/>
        <v/>
      </c>
      <c r="AG494" s="53"/>
      <c r="AH494" s="50" t="str">
        <f t="shared" si="243"/>
        <v/>
      </c>
      <c r="AI494" s="50" t="str">
        <f t="shared" si="244"/>
        <v/>
      </c>
      <c r="AJ494" s="53"/>
      <c r="AK494" s="50" t="str">
        <f t="shared" si="245"/>
        <v/>
      </c>
      <c r="AL494" s="50" t="str">
        <f t="shared" si="246"/>
        <v/>
      </c>
      <c r="AM494" s="50" t="str">
        <f t="shared" si="247"/>
        <v/>
      </c>
      <c r="AN494" s="50" t="str">
        <f t="shared" si="248"/>
        <v/>
      </c>
      <c r="AO494" s="50" t="str">
        <f t="shared" si="249"/>
        <v/>
      </c>
      <c r="AP494" s="50" t="str">
        <f t="shared" si="250"/>
        <v/>
      </c>
      <c r="AQ494" s="53"/>
      <c r="AR494" s="55" t="s">
        <v>15</v>
      </c>
      <c r="AS494" s="55"/>
      <c r="AT494" s="55"/>
      <c r="AU494" s="55"/>
      <c r="AV494" s="55"/>
      <c r="AW494" s="55"/>
      <c r="AX494" s="55"/>
    </row>
    <row r="495" spans="1:50" x14ac:dyDescent="0.25">
      <c r="A495" s="52">
        <f t="shared" si="224"/>
        <v>482</v>
      </c>
      <c r="B495" s="52" t="str">
        <f t="shared" si="251"/>
        <v/>
      </c>
      <c r="C495" s="8" t="str">
        <f t="shared" si="227"/>
        <v/>
      </c>
      <c r="D495" s="8" t="str">
        <f t="shared" si="228"/>
        <v/>
      </c>
      <c r="E495" s="53"/>
      <c r="F495" s="8" t="str">
        <f t="shared" si="229"/>
        <v/>
      </c>
      <c r="G495" s="8" t="str">
        <f t="shared" si="230"/>
        <v/>
      </c>
      <c r="H495" s="46" t="str">
        <f t="shared" si="225"/>
        <v/>
      </c>
      <c r="I495" s="47" t="str">
        <f t="shared" si="231"/>
        <v/>
      </c>
      <c r="J495" s="47" t="str">
        <f t="shared" si="232"/>
        <v/>
      </c>
      <c r="K495" s="46" t="str">
        <f t="shared" si="226"/>
        <v/>
      </c>
      <c r="L495" s="53"/>
      <c r="M495" s="54" t="str">
        <f>IF(A495&lt;=$B$5,IF(SUM($F$13:F494)&gt;0,SUMPRODUCT(((A495-$F$13:F494)^-$B$9)*($F$13:F494&gt;0)),0),"")</f>
        <v/>
      </c>
      <c r="N495" s="54" t="str">
        <f>IF(A495&lt;=$B$5,IF(SUM($G$13:G494)&gt;0,SUMPRODUCT(((A495-$G$13:G494)^-$B$9)*($G$13:G494&gt;0)),0),"")</f>
        <v/>
      </c>
      <c r="O495" s="49" t="str">
        <f t="shared" si="233"/>
        <v/>
      </c>
      <c r="P495" s="54" t="str">
        <f>IF(A495&lt;=$B$5,IF(SUM($I$13:I494)&lt;&gt;0,SUMPRODUCT(((A495-$I$13:I494)^-$B$9)*($I$13:I494&gt;0)),0),"")</f>
        <v/>
      </c>
      <c r="Q495" s="54" t="str">
        <f>IF(A495&lt;=$B$5,IF(SUM($J$13:J494)&gt;0,SUMPRODUCT(((A495-$J$13:J494)^-$B$9)*($J$13:J494&gt;0)),0),"")</f>
        <v/>
      </c>
      <c r="R495" s="49" t="str">
        <f t="shared" si="234"/>
        <v/>
      </c>
      <c r="S495" s="53"/>
      <c r="T495" s="54" t="str">
        <f t="shared" si="252"/>
        <v/>
      </c>
      <c r="U495" s="55" t="str">
        <f t="shared" si="253"/>
        <v/>
      </c>
      <c r="V495" s="49" t="str">
        <f t="shared" si="235"/>
        <v/>
      </c>
      <c r="W495" s="55" t="str">
        <f t="shared" si="254"/>
        <v/>
      </c>
      <c r="X495" s="55" t="str">
        <f t="shared" si="255"/>
        <v/>
      </c>
      <c r="Y495" s="49" t="str">
        <f t="shared" si="236"/>
        <v/>
      </c>
      <c r="Z495" s="53"/>
      <c r="AA495" s="50" t="str">
        <f t="shared" si="237"/>
        <v/>
      </c>
      <c r="AB495" s="50" t="str">
        <f t="shared" si="238"/>
        <v/>
      </c>
      <c r="AC495" s="51" t="str">
        <f t="shared" si="239"/>
        <v/>
      </c>
      <c r="AD495" s="50" t="str">
        <f t="shared" si="240"/>
        <v/>
      </c>
      <c r="AE495" s="50" t="str">
        <f t="shared" si="241"/>
        <v/>
      </c>
      <c r="AF495" s="51" t="str">
        <f t="shared" si="242"/>
        <v/>
      </c>
      <c r="AG495" s="53"/>
      <c r="AH495" s="50" t="str">
        <f t="shared" si="243"/>
        <v/>
      </c>
      <c r="AI495" s="50" t="str">
        <f t="shared" si="244"/>
        <v/>
      </c>
      <c r="AJ495" s="53"/>
      <c r="AK495" s="50" t="str">
        <f t="shared" si="245"/>
        <v/>
      </c>
      <c r="AL495" s="50" t="str">
        <f t="shared" si="246"/>
        <v/>
      </c>
      <c r="AM495" s="50" t="str">
        <f t="shared" si="247"/>
        <v/>
      </c>
      <c r="AN495" s="50" t="str">
        <f t="shared" si="248"/>
        <v/>
      </c>
      <c r="AO495" s="50" t="str">
        <f t="shared" si="249"/>
        <v/>
      </c>
      <c r="AP495" s="50" t="str">
        <f t="shared" si="250"/>
        <v/>
      </c>
      <c r="AQ495" s="53"/>
      <c r="AR495" s="55" t="s">
        <v>15</v>
      </c>
      <c r="AS495" s="55"/>
      <c r="AT495" s="55"/>
      <c r="AU495" s="55"/>
      <c r="AV495" s="55"/>
      <c r="AW495" s="55"/>
      <c r="AX495" s="55"/>
    </row>
    <row r="496" spans="1:50" x14ac:dyDescent="0.25">
      <c r="A496" s="52">
        <f t="shared" si="224"/>
        <v>483</v>
      </c>
      <c r="B496" s="52" t="str">
        <f t="shared" si="251"/>
        <v/>
      </c>
      <c r="C496" s="8" t="str">
        <f t="shared" si="227"/>
        <v/>
      </c>
      <c r="D496" s="8" t="str">
        <f t="shared" si="228"/>
        <v/>
      </c>
      <c r="E496" s="53"/>
      <c r="F496" s="8" t="str">
        <f t="shared" si="229"/>
        <v/>
      </c>
      <c r="G496" s="8" t="str">
        <f t="shared" si="230"/>
        <v/>
      </c>
      <c r="H496" s="46" t="str">
        <f t="shared" si="225"/>
        <v/>
      </c>
      <c r="I496" s="47" t="str">
        <f t="shared" si="231"/>
        <v/>
      </c>
      <c r="J496" s="47" t="str">
        <f t="shared" si="232"/>
        <v/>
      </c>
      <c r="K496" s="46" t="str">
        <f t="shared" si="226"/>
        <v/>
      </c>
      <c r="L496" s="53"/>
      <c r="M496" s="54" t="str">
        <f>IF(A496&lt;=$B$5,IF(SUM($F$13:F495)&gt;0,SUMPRODUCT(((A496-$F$13:F495)^-$B$9)*($F$13:F495&gt;0)),0),"")</f>
        <v/>
      </c>
      <c r="N496" s="54" t="str">
        <f>IF(A496&lt;=$B$5,IF(SUM($G$13:G495)&gt;0,SUMPRODUCT(((A496-$G$13:G495)^-$B$9)*($G$13:G495&gt;0)),0),"")</f>
        <v/>
      </c>
      <c r="O496" s="49" t="str">
        <f t="shared" si="233"/>
        <v/>
      </c>
      <c r="P496" s="54" t="str">
        <f>IF(A496&lt;=$B$5,IF(SUM($I$13:I495)&lt;&gt;0,SUMPRODUCT(((A496-$I$13:I495)^-$B$9)*($I$13:I495&gt;0)),0),"")</f>
        <v/>
      </c>
      <c r="Q496" s="54" t="str">
        <f>IF(A496&lt;=$B$5,IF(SUM($J$13:J495)&gt;0,SUMPRODUCT(((A496-$J$13:J495)^-$B$9)*($J$13:J495&gt;0)),0),"")</f>
        <v/>
      </c>
      <c r="R496" s="49" t="str">
        <f t="shared" si="234"/>
        <v/>
      </c>
      <c r="S496" s="53"/>
      <c r="T496" s="54" t="str">
        <f t="shared" si="252"/>
        <v/>
      </c>
      <c r="U496" s="55" t="str">
        <f t="shared" si="253"/>
        <v/>
      </c>
      <c r="V496" s="49" t="str">
        <f t="shared" si="235"/>
        <v/>
      </c>
      <c r="W496" s="55" t="str">
        <f t="shared" si="254"/>
        <v/>
      </c>
      <c r="X496" s="55" t="str">
        <f t="shared" si="255"/>
        <v/>
      </c>
      <c r="Y496" s="49" t="str">
        <f t="shared" si="236"/>
        <v/>
      </c>
      <c r="Z496" s="53"/>
      <c r="AA496" s="50" t="str">
        <f t="shared" si="237"/>
        <v/>
      </c>
      <c r="AB496" s="50" t="str">
        <f t="shared" si="238"/>
        <v/>
      </c>
      <c r="AC496" s="51" t="str">
        <f t="shared" si="239"/>
        <v/>
      </c>
      <c r="AD496" s="50" t="str">
        <f t="shared" si="240"/>
        <v/>
      </c>
      <c r="AE496" s="50" t="str">
        <f t="shared" si="241"/>
        <v/>
      </c>
      <c r="AF496" s="51" t="str">
        <f t="shared" si="242"/>
        <v/>
      </c>
      <c r="AG496" s="53"/>
      <c r="AH496" s="50" t="str">
        <f t="shared" si="243"/>
        <v/>
      </c>
      <c r="AI496" s="50" t="str">
        <f t="shared" si="244"/>
        <v/>
      </c>
      <c r="AJ496" s="53"/>
      <c r="AK496" s="50" t="str">
        <f t="shared" si="245"/>
        <v/>
      </c>
      <c r="AL496" s="50" t="str">
        <f t="shared" si="246"/>
        <v/>
      </c>
      <c r="AM496" s="50" t="str">
        <f t="shared" si="247"/>
        <v/>
      </c>
      <c r="AN496" s="50" t="str">
        <f t="shared" si="248"/>
        <v/>
      </c>
      <c r="AO496" s="50" t="str">
        <f t="shared" si="249"/>
        <v/>
      </c>
      <c r="AP496" s="50" t="str">
        <f t="shared" si="250"/>
        <v/>
      </c>
      <c r="AQ496" s="53"/>
      <c r="AR496" s="55" t="s">
        <v>15</v>
      </c>
      <c r="AS496" s="55"/>
      <c r="AT496" s="55"/>
      <c r="AU496" s="55"/>
      <c r="AV496" s="55"/>
      <c r="AW496" s="55"/>
      <c r="AX496" s="55"/>
    </row>
    <row r="497" spans="1:50" x14ac:dyDescent="0.25">
      <c r="A497" s="52">
        <f t="shared" si="224"/>
        <v>484</v>
      </c>
      <c r="B497" s="52" t="str">
        <f t="shared" si="251"/>
        <v/>
      </c>
      <c r="C497" s="8" t="str">
        <f t="shared" si="227"/>
        <v/>
      </c>
      <c r="D497" s="8" t="str">
        <f t="shared" si="228"/>
        <v/>
      </c>
      <c r="E497" s="53"/>
      <c r="F497" s="8" t="str">
        <f t="shared" si="229"/>
        <v/>
      </c>
      <c r="G497" s="8" t="str">
        <f t="shared" si="230"/>
        <v/>
      </c>
      <c r="H497" s="46" t="str">
        <f t="shared" si="225"/>
        <v/>
      </c>
      <c r="I497" s="47" t="str">
        <f t="shared" si="231"/>
        <v/>
      </c>
      <c r="J497" s="47" t="str">
        <f t="shared" si="232"/>
        <v/>
      </c>
      <c r="K497" s="46" t="str">
        <f t="shared" si="226"/>
        <v/>
      </c>
      <c r="L497" s="53"/>
      <c r="M497" s="54" t="str">
        <f>IF(A497&lt;=$B$5,IF(SUM($F$13:F496)&gt;0,SUMPRODUCT(((A497-$F$13:F496)^-$B$9)*($F$13:F496&gt;0)),0),"")</f>
        <v/>
      </c>
      <c r="N497" s="54" t="str">
        <f>IF(A497&lt;=$B$5,IF(SUM($G$13:G496)&gt;0,SUMPRODUCT(((A497-$G$13:G496)^-$B$9)*($G$13:G496&gt;0)),0),"")</f>
        <v/>
      </c>
      <c r="O497" s="49" t="str">
        <f t="shared" si="233"/>
        <v/>
      </c>
      <c r="P497" s="54" t="str">
        <f>IF(A497&lt;=$B$5,IF(SUM($I$13:I496)&lt;&gt;0,SUMPRODUCT(((A497-$I$13:I496)^-$B$9)*($I$13:I496&gt;0)),0),"")</f>
        <v/>
      </c>
      <c r="Q497" s="54" t="str">
        <f>IF(A497&lt;=$B$5,IF(SUM($J$13:J496)&gt;0,SUMPRODUCT(((A497-$J$13:J496)^-$B$9)*($J$13:J496&gt;0)),0),"")</f>
        <v/>
      </c>
      <c r="R497" s="49" t="str">
        <f t="shared" si="234"/>
        <v/>
      </c>
      <c r="S497" s="53"/>
      <c r="T497" s="54" t="str">
        <f t="shared" si="252"/>
        <v/>
      </c>
      <c r="U497" s="55" t="str">
        <f t="shared" si="253"/>
        <v/>
      </c>
      <c r="V497" s="49" t="str">
        <f t="shared" si="235"/>
        <v/>
      </c>
      <c r="W497" s="55" t="str">
        <f t="shared" si="254"/>
        <v/>
      </c>
      <c r="X497" s="55" t="str">
        <f t="shared" si="255"/>
        <v/>
      </c>
      <c r="Y497" s="49" t="str">
        <f t="shared" si="236"/>
        <v/>
      </c>
      <c r="Z497" s="53"/>
      <c r="AA497" s="50" t="str">
        <f t="shared" si="237"/>
        <v/>
      </c>
      <c r="AB497" s="50" t="str">
        <f t="shared" si="238"/>
        <v/>
      </c>
      <c r="AC497" s="51" t="str">
        <f t="shared" si="239"/>
        <v/>
      </c>
      <c r="AD497" s="50" t="str">
        <f t="shared" si="240"/>
        <v/>
      </c>
      <c r="AE497" s="50" t="str">
        <f t="shared" si="241"/>
        <v/>
      </c>
      <c r="AF497" s="51" t="str">
        <f t="shared" si="242"/>
        <v/>
      </c>
      <c r="AG497" s="53"/>
      <c r="AH497" s="50" t="str">
        <f t="shared" si="243"/>
        <v/>
      </c>
      <c r="AI497" s="50" t="str">
        <f t="shared" si="244"/>
        <v/>
      </c>
      <c r="AJ497" s="53"/>
      <c r="AK497" s="50" t="str">
        <f t="shared" si="245"/>
        <v/>
      </c>
      <c r="AL497" s="50" t="str">
        <f t="shared" si="246"/>
        <v/>
      </c>
      <c r="AM497" s="50" t="str">
        <f t="shared" si="247"/>
        <v/>
      </c>
      <c r="AN497" s="50" t="str">
        <f t="shared" si="248"/>
        <v/>
      </c>
      <c r="AO497" s="50" t="str">
        <f t="shared" si="249"/>
        <v/>
      </c>
      <c r="AP497" s="50" t="str">
        <f t="shared" si="250"/>
        <v/>
      </c>
      <c r="AQ497" s="53"/>
      <c r="AR497" s="55" t="s">
        <v>15</v>
      </c>
      <c r="AS497" s="55"/>
      <c r="AT497" s="55"/>
      <c r="AU497" s="55"/>
      <c r="AV497" s="55"/>
      <c r="AW497" s="55"/>
      <c r="AX497" s="55"/>
    </row>
    <row r="498" spans="1:50" x14ac:dyDescent="0.25">
      <c r="A498" s="52">
        <f t="shared" si="224"/>
        <v>485</v>
      </c>
      <c r="B498" s="52" t="str">
        <f t="shared" si="251"/>
        <v/>
      </c>
      <c r="C498" s="8" t="str">
        <f t="shared" si="227"/>
        <v/>
      </c>
      <c r="D498" s="8" t="str">
        <f t="shared" si="228"/>
        <v/>
      </c>
      <c r="E498" s="53"/>
      <c r="F498" s="8" t="str">
        <f t="shared" si="229"/>
        <v/>
      </c>
      <c r="G498" s="8" t="str">
        <f t="shared" si="230"/>
        <v/>
      </c>
      <c r="H498" s="46" t="str">
        <f t="shared" si="225"/>
        <v/>
      </c>
      <c r="I498" s="47" t="str">
        <f t="shared" si="231"/>
        <v/>
      </c>
      <c r="J498" s="47" t="str">
        <f t="shared" si="232"/>
        <v/>
      </c>
      <c r="K498" s="46" t="str">
        <f t="shared" si="226"/>
        <v/>
      </c>
      <c r="L498" s="53"/>
      <c r="M498" s="54" t="str">
        <f>IF(A498&lt;=$B$5,IF(SUM($F$13:F497)&gt;0,SUMPRODUCT(((A498-$F$13:F497)^-$B$9)*($F$13:F497&gt;0)),0),"")</f>
        <v/>
      </c>
      <c r="N498" s="54" t="str">
        <f>IF(A498&lt;=$B$5,IF(SUM($G$13:G497)&gt;0,SUMPRODUCT(((A498-$G$13:G497)^-$B$9)*($G$13:G497&gt;0)),0),"")</f>
        <v/>
      </c>
      <c r="O498" s="49" t="str">
        <f t="shared" si="233"/>
        <v/>
      </c>
      <c r="P498" s="54" t="str">
        <f>IF(A498&lt;=$B$5,IF(SUM($I$13:I497)&lt;&gt;0,SUMPRODUCT(((A498-$I$13:I497)^-$B$9)*($I$13:I497&gt;0)),0),"")</f>
        <v/>
      </c>
      <c r="Q498" s="54" t="str">
        <f>IF(A498&lt;=$B$5,IF(SUM($J$13:J497)&gt;0,SUMPRODUCT(((A498-$J$13:J497)^-$B$9)*($J$13:J497&gt;0)),0),"")</f>
        <v/>
      </c>
      <c r="R498" s="49" t="str">
        <f t="shared" si="234"/>
        <v/>
      </c>
      <c r="S498" s="53"/>
      <c r="T498" s="54" t="str">
        <f t="shared" si="252"/>
        <v/>
      </c>
      <c r="U498" s="55" t="str">
        <f t="shared" si="253"/>
        <v/>
      </c>
      <c r="V498" s="49" t="str">
        <f t="shared" si="235"/>
        <v/>
      </c>
      <c r="W498" s="55" t="str">
        <f t="shared" si="254"/>
        <v/>
      </c>
      <c r="X498" s="55" t="str">
        <f t="shared" si="255"/>
        <v/>
      </c>
      <c r="Y498" s="49" t="str">
        <f t="shared" si="236"/>
        <v/>
      </c>
      <c r="Z498" s="53"/>
      <c r="AA498" s="50" t="str">
        <f t="shared" si="237"/>
        <v/>
      </c>
      <c r="AB498" s="50" t="str">
        <f t="shared" si="238"/>
        <v/>
      </c>
      <c r="AC498" s="51" t="str">
        <f t="shared" si="239"/>
        <v/>
      </c>
      <c r="AD498" s="50" t="str">
        <f t="shared" si="240"/>
        <v/>
      </c>
      <c r="AE498" s="50" t="str">
        <f t="shared" si="241"/>
        <v/>
      </c>
      <c r="AF498" s="51" t="str">
        <f t="shared" si="242"/>
        <v/>
      </c>
      <c r="AG498" s="53"/>
      <c r="AH498" s="50" t="str">
        <f t="shared" si="243"/>
        <v/>
      </c>
      <c r="AI498" s="50" t="str">
        <f t="shared" si="244"/>
        <v/>
      </c>
      <c r="AJ498" s="53"/>
      <c r="AK498" s="50" t="str">
        <f t="shared" si="245"/>
        <v/>
      </c>
      <c r="AL498" s="50" t="str">
        <f t="shared" si="246"/>
        <v/>
      </c>
      <c r="AM498" s="50" t="str">
        <f t="shared" si="247"/>
        <v/>
      </c>
      <c r="AN498" s="50" t="str">
        <f t="shared" si="248"/>
        <v/>
      </c>
      <c r="AO498" s="50" t="str">
        <f t="shared" si="249"/>
        <v/>
      </c>
      <c r="AP498" s="50" t="str">
        <f t="shared" si="250"/>
        <v/>
      </c>
      <c r="AQ498" s="53"/>
      <c r="AR498" s="55" t="s">
        <v>15</v>
      </c>
      <c r="AS498" s="55"/>
      <c r="AT498" s="55"/>
      <c r="AU498" s="55"/>
      <c r="AV498" s="55"/>
      <c r="AW498" s="55"/>
      <c r="AX498" s="55"/>
    </row>
    <row r="499" spans="1:50" x14ac:dyDescent="0.25">
      <c r="A499" s="52">
        <f t="shared" si="224"/>
        <v>486</v>
      </c>
      <c r="B499" s="52" t="str">
        <f t="shared" si="251"/>
        <v/>
      </c>
      <c r="C499" s="8" t="str">
        <f t="shared" si="227"/>
        <v/>
      </c>
      <c r="D499" s="8" t="str">
        <f t="shared" si="228"/>
        <v/>
      </c>
      <c r="E499" s="53"/>
      <c r="F499" s="8" t="str">
        <f t="shared" si="229"/>
        <v/>
      </c>
      <c r="G499" s="8" t="str">
        <f t="shared" si="230"/>
        <v/>
      </c>
      <c r="H499" s="46" t="str">
        <f t="shared" si="225"/>
        <v/>
      </c>
      <c r="I499" s="47" t="str">
        <f t="shared" si="231"/>
        <v/>
      </c>
      <c r="J499" s="47" t="str">
        <f t="shared" si="232"/>
        <v/>
      </c>
      <c r="K499" s="46" t="str">
        <f t="shared" si="226"/>
        <v/>
      </c>
      <c r="L499" s="53"/>
      <c r="M499" s="54" t="str">
        <f>IF(A499&lt;=$B$5,IF(SUM($F$13:F498)&gt;0,SUMPRODUCT(((A499-$F$13:F498)^-$B$9)*($F$13:F498&gt;0)),0),"")</f>
        <v/>
      </c>
      <c r="N499" s="54" t="str">
        <f>IF(A499&lt;=$B$5,IF(SUM($G$13:G498)&gt;0,SUMPRODUCT(((A499-$G$13:G498)^-$B$9)*($G$13:G498&gt;0)),0),"")</f>
        <v/>
      </c>
      <c r="O499" s="49" t="str">
        <f t="shared" si="233"/>
        <v/>
      </c>
      <c r="P499" s="54" t="str">
        <f>IF(A499&lt;=$B$5,IF(SUM($I$13:I498)&lt;&gt;0,SUMPRODUCT(((A499-$I$13:I498)^-$B$9)*($I$13:I498&gt;0)),0),"")</f>
        <v/>
      </c>
      <c r="Q499" s="54" t="str">
        <f>IF(A499&lt;=$B$5,IF(SUM($J$13:J498)&gt;0,SUMPRODUCT(((A499-$J$13:J498)^-$B$9)*($J$13:J498&gt;0)),0),"")</f>
        <v/>
      </c>
      <c r="R499" s="49" t="str">
        <f t="shared" si="234"/>
        <v/>
      </c>
      <c r="S499" s="53"/>
      <c r="T499" s="54" t="str">
        <f t="shared" si="252"/>
        <v/>
      </c>
      <c r="U499" s="55" t="str">
        <f t="shared" si="253"/>
        <v/>
      </c>
      <c r="V499" s="49" t="str">
        <f t="shared" si="235"/>
        <v/>
      </c>
      <c r="W499" s="55" t="str">
        <f t="shared" si="254"/>
        <v/>
      </c>
      <c r="X499" s="55" t="str">
        <f t="shared" si="255"/>
        <v/>
      </c>
      <c r="Y499" s="49" t="str">
        <f t="shared" si="236"/>
        <v/>
      </c>
      <c r="Z499" s="53"/>
      <c r="AA499" s="50" t="str">
        <f t="shared" si="237"/>
        <v/>
      </c>
      <c r="AB499" s="50" t="str">
        <f t="shared" si="238"/>
        <v/>
      </c>
      <c r="AC499" s="51" t="str">
        <f t="shared" si="239"/>
        <v/>
      </c>
      <c r="AD499" s="50" t="str">
        <f t="shared" si="240"/>
        <v/>
      </c>
      <c r="AE499" s="50" t="str">
        <f t="shared" si="241"/>
        <v/>
      </c>
      <c r="AF499" s="51" t="str">
        <f t="shared" si="242"/>
        <v/>
      </c>
      <c r="AG499" s="53"/>
      <c r="AH499" s="50" t="str">
        <f t="shared" si="243"/>
        <v/>
      </c>
      <c r="AI499" s="50" t="str">
        <f t="shared" si="244"/>
        <v/>
      </c>
      <c r="AJ499" s="53"/>
      <c r="AK499" s="50" t="str">
        <f t="shared" si="245"/>
        <v/>
      </c>
      <c r="AL499" s="50" t="str">
        <f t="shared" si="246"/>
        <v/>
      </c>
      <c r="AM499" s="50" t="str">
        <f t="shared" si="247"/>
        <v/>
      </c>
      <c r="AN499" s="50" t="str">
        <f t="shared" si="248"/>
        <v/>
      </c>
      <c r="AO499" s="50" t="str">
        <f t="shared" si="249"/>
        <v/>
      </c>
      <c r="AP499" s="50" t="str">
        <f t="shared" si="250"/>
        <v/>
      </c>
      <c r="AQ499" s="53"/>
      <c r="AR499" s="55" t="s">
        <v>15</v>
      </c>
      <c r="AS499" s="55"/>
      <c r="AT499" s="55"/>
      <c r="AU499" s="55"/>
      <c r="AV499" s="55"/>
      <c r="AW499" s="55"/>
      <c r="AX499" s="55"/>
    </row>
    <row r="500" spans="1:50" x14ac:dyDescent="0.25">
      <c r="A500" s="52">
        <f t="shared" ref="A500:A513" si="256">1+A499</f>
        <v>487</v>
      </c>
      <c r="B500" s="52" t="str">
        <f t="shared" si="251"/>
        <v/>
      </c>
      <c r="C500" s="8" t="str">
        <f t="shared" si="227"/>
        <v/>
      </c>
      <c r="D500" s="8" t="str">
        <f t="shared" si="228"/>
        <v/>
      </c>
      <c r="E500" s="53"/>
      <c r="F500" s="8" t="str">
        <f t="shared" si="229"/>
        <v/>
      </c>
      <c r="G500" s="8" t="str">
        <f t="shared" si="230"/>
        <v/>
      </c>
      <c r="H500" s="46" t="str">
        <f t="shared" si="225"/>
        <v/>
      </c>
      <c r="I500" s="47" t="str">
        <f t="shared" si="231"/>
        <v/>
      </c>
      <c r="J500" s="47" t="str">
        <f t="shared" si="232"/>
        <v/>
      </c>
      <c r="K500" s="46" t="str">
        <f t="shared" si="226"/>
        <v/>
      </c>
      <c r="L500" s="53"/>
      <c r="M500" s="54" t="str">
        <f>IF(A500&lt;=$B$5,IF(SUM($F$13:F499)&gt;0,SUMPRODUCT(((A500-$F$13:F499)^-$B$9)*($F$13:F499&gt;0)),0),"")</f>
        <v/>
      </c>
      <c r="N500" s="54" t="str">
        <f>IF(A500&lt;=$B$5,IF(SUM($G$13:G499)&gt;0,SUMPRODUCT(((A500-$G$13:G499)^-$B$9)*($G$13:G499&gt;0)),0),"")</f>
        <v/>
      </c>
      <c r="O500" s="49" t="str">
        <f t="shared" si="233"/>
        <v/>
      </c>
      <c r="P500" s="54" t="str">
        <f>IF(A500&lt;=$B$5,IF(SUM($I$13:I499)&lt;&gt;0,SUMPRODUCT(((A500-$I$13:I499)^-$B$9)*($I$13:I499&gt;0)),0),"")</f>
        <v/>
      </c>
      <c r="Q500" s="54" t="str">
        <f>IF(A500&lt;=$B$5,IF(SUM($J$13:J499)&gt;0,SUMPRODUCT(((A500-$J$13:J499)^-$B$9)*($J$13:J499&gt;0)),0),"")</f>
        <v/>
      </c>
      <c r="R500" s="49" t="str">
        <f t="shared" si="234"/>
        <v/>
      </c>
      <c r="S500" s="53"/>
      <c r="T500" s="54" t="str">
        <f t="shared" si="252"/>
        <v/>
      </c>
      <c r="U500" s="55" t="str">
        <f t="shared" si="253"/>
        <v/>
      </c>
      <c r="V500" s="49" t="str">
        <f t="shared" si="235"/>
        <v/>
      </c>
      <c r="W500" s="55" t="str">
        <f t="shared" si="254"/>
        <v/>
      </c>
      <c r="X500" s="55" t="str">
        <f t="shared" si="255"/>
        <v/>
      </c>
      <c r="Y500" s="49" t="str">
        <f t="shared" si="236"/>
        <v/>
      </c>
      <c r="Z500" s="53"/>
      <c r="AA500" s="50" t="str">
        <f t="shared" si="237"/>
        <v/>
      </c>
      <c r="AB500" s="50" t="str">
        <f t="shared" si="238"/>
        <v/>
      </c>
      <c r="AC500" s="51" t="str">
        <f t="shared" si="239"/>
        <v/>
      </c>
      <c r="AD500" s="50" t="str">
        <f t="shared" si="240"/>
        <v/>
      </c>
      <c r="AE500" s="50" t="str">
        <f t="shared" si="241"/>
        <v/>
      </c>
      <c r="AF500" s="51" t="str">
        <f t="shared" si="242"/>
        <v/>
      </c>
      <c r="AG500" s="53"/>
      <c r="AH500" s="50" t="str">
        <f t="shared" si="243"/>
        <v/>
      </c>
      <c r="AI500" s="50" t="str">
        <f t="shared" si="244"/>
        <v/>
      </c>
      <c r="AJ500" s="53"/>
      <c r="AK500" s="50" t="str">
        <f t="shared" si="245"/>
        <v/>
      </c>
      <c r="AL500" s="50" t="str">
        <f t="shared" si="246"/>
        <v/>
      </c>
      <c r="AM500" s="50" t="str">
        <f t="shared" si="247"/>
        <v/>
      </c>
      <c r="AN500" s="50" t="str">
        <f t="shared" si="248"/>
        <v/>
      </c>
      <c r="AO500" s="50" t="str">
        <f t="shared" si="249"/>
        <v/>
      </c>
      <c r="AP500" s="50" t="str">
        <f t="shared" si="250"/>
        <v/>
      </c>
      <c r="AQ500" s="53"/>
      <c r="AR500" s="55" t="s">
        <v>15</v>
      </c>
      <c r="AS500" s="55"/>
      <c r="AT500" s="55"/>
      <c r="AU500" s="55"/>
      <c r="AV500" s="55"/>
      <c r="AW500" s="55"/>
      <c r="AX500" s="55"/>
    </row>
    <row r="501" spans="1:50" x14ac:dyDescent="0.25">
      <c r="A501" s="52">
        <f t="shared" si="256"/>
        <v>488</v>
      </c>
      <c r="B501" s="52" t="str">
        <f t="shared" si="251"/>
        <v/>
      </c>
      <c r="C501" s="8" t="str">
        <f t="shared" si="227"/>
        <v/>
      </c>
      <c r="D501" s="8" t="str">
        <f t="shared" si="228"/>
        <v/>
      </c>
      <c r="E501" s="53"/>
      <c r="F501" s="8" t="str">
        <f t="shared" si="229"/>
        <v/>
      </c>
      <c r="G501" s="8" t="str">
        <f t="shared" si="230"/>
        <v/>
      </c>
      <c r="H501" s="46" t="str">
        <f t="shared" si="225"/>
        <v/>
      </c>
      <c r="I501" s="47" t="str">
        <f t="shared" si="231"/>
        <v/>
      </c>
      <c r="J501" s="47" t="str">
        <f t="shared" si="232"/>
        <v/>
      </c>
      <c r="K501" s="46" t="str">
        <f t="shared" si="226"/>
        <v/>
      </c>
      <c r="L501" s="53"/>
      <c r="M501" s="54" t="str">
        <f>IF(A501&lt;=$B$5,IF(SUM($F$13:F500)&gt;0,SUMPRODUCT(((A501-$F$13:F500)^-$B$9)*($F$13:F500&gt;0)),0),"")</f>
        <v/>
      </c>
      <c r="N501" s="54" t="str">
        <f>IF(A501&lt;=$B$5,IF(SUM($G$13:G500)&gt;0,SUMPRODUCT(((A501-$G$13:G500)^-$B$9)*($G$13:G500&gt;0)),0),"")</f>
        <v/>
      </c>
      <c r="O501" s="49" t="str">
        <f t="shared" si="233"/>
        <v/>
      </c>
      <c r="P501" s="54" t="str">
        <f>IF(A501&lt;=$B$5,IF(SUM($I$13:I500)&lt;&gt;0,SUMPRODUCT(((A501-$I$13:I500)^-$B$9)*($I$13:I500&gt;0)),0),"")</f>
        <v/>
      </c>
      <c r="Q501" s="54" t="str">
        <f>IF(A501&lt;=$B$5,IF(SUM($J$13:J500)&gt;0,SUMPRODUCT(((A501-$J$13:J500)^-$B$9)*($J$13:J500&gt;0)),0),"")</f>
        <v/>
      </c>
      <c r="R501" s="49" t="str">
        <f t="shared" si="234"/>
        <v/>
      </c>
      <c r="S501" s="53"/>
      <c r="T501" s="54" t="str">
        <f t="shared" si="252"/>
        <v/>
      </c>
      <c r="U501" s="55" t="str">
        <f t="shared" si="253"/>
        <v/>
      </c>
      <c r="V501" s="49" t="str">
        <f t="shared" si="235"/>
        <v/>
      </c>
      <c r="W501" s="55" t="str">
        <f t="shared" si="254"/>
        <v/>
      </c>
      <c r="X501" s="55" t="str">
        <f t="shared" si="255"/>
        <v/>
      </c>
      <c r="Y501" s="49" t="str">
        <f t="shared" si="236"/>
        <v/>
      </c>
      <c r="Z501" s="53"/>
      <c r="AA501" s="50" t="str">
        <f t="shared" si="237"/>
        <v/>
      </c>
      <c r="AB501" s="50" t="str">
        <f t="shared" si="238"/>
        <v/>
      </c>
      <c r="AC501" s="51" t="str">
        <f t="shared" si="239"/>
        <v/>
      </c>
      <c r="AD501" s="50" t="str">
        <f t="shared" si="240"/>
        <v/>
      </c>
      <c r="AE501" s="50" t="str">
        <f t="shared" si="241"/>
        <v/>
      </c>
      <c r="AF501" s="51" t="str">
        <f t="shared" si="242"/>
        <v/>
      </c>
      <c r="AG501" s="53"/>
      <c r="AH501" s="50" t="str">
        <f t="shared" si="243"/>
        <v/>
      </c>
      <c r="AI501" s="50" t="str">
        <f t="shared" si="244"/>
        <v/>
      </c>
      <c r="AJ501" s="53"/>
      <c r="AK501" s="50" t="str">
        <f t="shared" si="245"/>
        <v/>
      </c>
      <c r="AL501" s="50" t="str">
        <f t="shared" si="246"/>
        <v/>
      </c>
      <c r="AM501" s="50" t="str">
        <f t="shared" si="247"/>
        <v/>
      </c>
      <c r="AN501" s="50" t="str">
        <f t="shared" si="248"/>
        <v/>
      </c>
      <c r="AO501" s="50" t="str">
        <f t="shared" si="249"/>
        <v/>
      </c>
      <c r="AP501" s="50" t="str">
        <f t="shared" si="250"/>
        <v/>
      </c>
      <c r="AQ501" s="53"/>
      <c r="AR501" s="55" t="s">
        <v>15</v>
      </c>
      <c r="AS501" s="55"/>
      <c r="AT501" s="55"/>
      <c r="AU501" s="55"/>
      <c r="AV501" s="55"/>
      <c r="AW501" s="55"/>
      <c r="AX501" s="55"/>
    </row>
    <row r="502" spans="1:50" x14ac:dyDescent="0.25">
      <c r="A502" s="52">
        <f t="shared" si="256"/>
        <v>489</v>
      </c>
      <c r="B502" s="52" t="str">
        <f t="shared" si="251"/>
        <v/>
      </c>
      <c r="C502" s="8" t="str">
        <f t="shared" si="227"/>
        <v/>
      </c>
      <c r="D502" s="8" t="str">
        <f t="shared" si="228"/>
        <v/>
      </c>
      <c r="E502" s="53"/>
      <c r="F502" s="8" t="str">
        <f t="shared" si="229"/>
        <v/>
      </c>
      <c r="G502" s="8" t="str">
        <f t="shared" si="230"/>
        <v/>
      </c>
      <c r="H502" s="46" t="str">
        <f t="shared" si="225"/>
        <v/>
      </c>
      <c r="I502" s="47" t="str">
        <f t="shared" si="231"/>
        <v/>
      </c>
      <c r="J502" s="47" t="str">
        <f t="shared" si="232"/>
        <v/>
      </c>
      <c r="K502" s="46" t="str">
        <f t="shared" si="226"/>
        <v/>
      </c>
      <c r="L502" s="53"/>
      <c r="M502" s="54" t="str">
        <f>IF(A502&lt;=$B$5,IF(SUM($F$13:F501)&gt;0,SUMPRODUCT(((A502-$F$13:F501)^-$B$9)*($F$13:F501&gt;0)),0),"")</f>
        <v/>
      </c>
      <c r="N502" s="54" t="str">
        <f>IF(A502&lt;=$B$5,IF(SUM($G$13:G501)&gt;0,SUMPRODUCT(((A502-$G$13:G501)^-$B$9)*($G$13:G501&gt;0)),0),"")</f>
        <v/>
      </c>
      <c r="O502" s="49" t="str">
        <f t="shared" si="233"/>
        <v/>
      </c>
      <c r="P502" s="54" t="str">
        <f>IF(A502&lt;=$B$5,IF(SUM($I$13:I501)&lt;&gt;0,SUMPRODUCT(((A502-$I$13:I501)^-$B$9)*($I$13:I501&gt;0)),0),"")</f>
        <v/>
      </c>
      <c r="Q502" s="54" t="str">
        <f>IF(A502&lt;=$B$5,IF(SUM($J$13:J501)&gt;0,SUMPRODUCT(((A502-$J$13:J501)^-$B$9)*($J$13:J501&gt;0)),0),"")</f>
        <v/>
      </c>
      <c r="R502" s="49" t="str">
        <f t="shared" si="234"/>
        <v/>
      </c>
      <c r="S502" s="53"/>
      <c r="T502" s="54" t="str">
        <f t="shared" si="252"/>
        <v/>
      </c>
      <c r="U502" s="55" t="str">
        <f t="shared" si="253"/>
        <v/>
      </c>
      <c r="V502" s="49" t="str">
        <f t="shared" si="235"/>
        <v/>
      </c>
      <c r="W502" s="55" t="str">
        <f t="shared" si="254"/>
        <v/>
      </c>
      <c r="X502" s="55" t="str">
        <f t="shared" si="255"/>
        <v/>
      </c>
      <c r="Y502" s="49" t="str">
        <f t="shared" si="236"/>
        <v/>
      </c>
      <c r="Z502" s="53"/>
      <c r="AA502" s="50" t="str">
        <f t="shared" si="237"/>
        <v/>
      </c>
      <c r="AB502" s="50" t="str">
        <f t="shared" si="238"/>
        <v/>
      </c>
      <c r="AC502" s="51" t="str">
        <f t="shared" si="239"/>
        <v/>
      </c>
      <c r="AD502" s="50" t="str">
        <f t="shared" si="240"/>
        <v/>
      </c>
      <c r="AE502" s="50" t="str">
        <f t="shared" si="241"/>
        <v/>
      </c>
      <c r="AF502" s="51" t="str">
        <f t="shared" si="242"/>
        <v/>
      </c>
      <c r="AG502" s="53"/>
      <c r="AH502" s="50" t="str">
        <f t="shared" si="243"/>
        <v/>
      </c>
      <c r="AI502" s="50" t="str">
        <f t="shared" si="244"/>
        <v/>
      </c>
      <c r="AJ502" s="53"/>
      <c r="AK502" s="50" t="str">
        <f t="shared" si="245"/>
        <v/>
      </c>
      <c r="AL502" s="50" t="str">
        <f t="shared" si="246"/>
        <v/>
      </c>
      <c r="AM502" s="50" t="str">
        <f t="shared" si="247"/>
        <v/>
      </c>
      <c r="AN502" s="50" t="str">
        <f t="shared" si="248"/>
        <v/>
      </c>
      <c r="AO502" s="50" t="str">
        <f t="shared" si="249"/>
        <v/>
      </c>
      <c r="AP502" s="50" t="str">
        <f t="shared" si="250"/>
        <v/>
      </c>
      <c r="AQ502" s="53"/>
      <c r="AR502" s="55" t="s">
        <v>15</v>
      </c>
      <c r="AS502" s="55"/>
      <c r="AT502" s="55"/>
      <c r="AU502" s="55"/>
      <c r="AV502" s="55"/>
      <c r="AW502" s="55"/>
      <c r="AX502" s="55"/>
    </row>
    <row r="503" spans="1:50" x14ac:dyDescent="0.25">
      <c r="A503" s="52">
        <f t="shared" si="256"/>
        <v>490</v>
      </c>
      <c r="B503" s="52" t="str">
        <f t="shared" si="251"/>
        <v/>
      </c>
      <c r="C503" s="8" t="str">
        <f t="shared" si="227"/>
        <v/>
      </c>
      <c r="D503" s="8" t="str">
        <f t="shared" si="228"/>
        <v/>
      </c>
      <c r="E503" s="53"/>
      <c r="F503" s="8" t="str">
        <f t="shared" si="229"/>
        <v/>
      </c>
      <c r="G503" s="8" t="str">
        <f t="shared" si="230"/>
        <v/>
      </c>
      <c r="H503" s="46" t="str">
        <f t="shared" si="225"/>
        <v/>
      </c>
      <c r="I503" s="47" t="str">
        <f t="shared" si="231"/>
        <v/>
      </c>
      <c r="J503" s="47" t="str">
        <f t="shared" si="232"/>
        <v/>
      </c>
      <c r="K503" s="46" t="str">
        <f t="shared" si="226"/>
        <v/>
      </c>
      <c r="L503" s="53"/>
      <c r="M503" s="54" t="str">
        <f>IF(A503&lt;=$B$5,IF(SUM($F$13:F502)&gt;0,SUMPRODUCT(((A503-$F$13:F502)^-$B$9)*($F$13:F502&gt;0)),0),"")</f>
        <v/>
      </c>
      <c r="N503" s="54" t="str">
        <f>IF(A503&lt;=$B$5,IF(SUM($G$13:G502)&gt;0,SUMPRODUCT(((A503-$G$13:G502)^-$B$9)*($G$13:G502&gt;0)),0),"")</f>
        <v/>
      </c>
      <c r="O503" s="49" t="str">
        <f t="shared" si="233"/>
        <v/>
      </c>
      <c r="P503" s="54" t="str">
        <f>IF(A503&lt;=$B$5,IF(SUM($I$13:I502)&lt;&gt;0,SUMPRODUCT(((A503-$I$13:I502)^-$B$9)*($I$13:I502&gt;0)),0),"")</f>
        <v/>
      </c>
      <c r="Q503" s="54" t="str">
        <f>IF(A503&lt;=$B$5,IF(SUM($J$13:J502)&gt;0,SUMPRODUCT(((A503-$J$13:J502)^-$B$9)*($J$13:J502&gt;0)),0),"")</f>
        <v/>
      </c>
      <c r="R503" s="49" t="str">
        <f t="shared" si="234"/>
        <v/>
      </c>
      <c r="S503" s="53"/>
      <c r="T503" s="54" t="str">
        <f t="shared" si="252"/>
        <v/>
      </c>
      <c r="U503" s="55" t="str">
        <f t="shared" si="253"/>
        <v/>
      </c>
      <c r="V503" s="49" t="str">
        <f t="shared" si="235"/>
        <v/>
      </c>
      <c r="W503" s="55" t="str">
        <f t="shared" si="254"/>
        <v/>
      </c>
      <c r="X503" s="55" t="str">
        <f t="shared" si="255"/>
        <v/>
      </c>
      <c r="Y503" s="49" t="str">
        <f t="shared" si="236"/>
        <v/>
      </c>
      <c r="Z503" s="53"/>
      <c r="AA503" s="50" t="str">
        <f t="shared" si="237"/>
        <v/>
      </c>
      <c r="AB503" s="50" t="str">
        <f t="shared" si="238"/>
        <v/>
      </c>
      <c r="AC503" s="51" t="str">
        <f t="shared" si="239"/>
        <v/>
      </c>
      <c r="AD503" s="50" t="str">
        <f t="shared" si="240"/>
        <v/>
      </c>
      <c r="AE503" s="50" t="str">
        <f t="shared" si="241"/>
        <v/>
      </c>
      <c r="AF503" s="51" t="str">
        <f t="shared" si="242"/>
        <v/>
      </c>
      <c r="AG503" s="53"/>
      <c r="AH503" s="50" t="str">
        <f t="shared" si="243"/>
        <v/>
      </c>
      <c r="AI503" s="50" t="str">
        <f t="shared" si="244"/>
        <v/>
      </c>
      <c r="AJ503" s="53"/>
      <c r="AK503" s="50" t="str">
        <f t="shared" si="245"/>
        <v/>
      </c>
      <c r="AL503" s="50" t="str">
        <f t="shared" si="246"/>
        <v/>
      </c>
      <c r="AM503" s="50" t="str">
        <f t="shared" si="247"/>
        <v/>
      </c>
      <c r="AN503" s="50" t="str">
        <f t="shared" si="248"/>
        <v/>
      </c>
      <c r="AO503" s="50" t="str">
        <f t="shared" si="249"/>
        <v/>
      </c>
      <c r="AP503" s="50" t="str">
        <f t="shared" si="250"/>
        <v/>
      </c>
      <c r="AQ503" s="53"/>
      <c r="AR503" s="55" t="s">
        <v>15</v>
      </c>
      <c r="AS503" s="55"/>
      <c r="AT503" s="55"/>
      <c r="AU503" s="55"/>
      <c r="AV503" s="55"/>
      <c r="AW503" s="55"/>
      <c r="AX503" s="55"/>
    </row>
    <row r="504" spans="1:50" x14ac:dyDescent="0.25">
      <c r="A504" s="52">
        <f t="shared" si="256"/>
        <v>491</v>
      </c>
      <c r="B504" s="52" t="str">
        <f t="shared" si="251"/>
        <v/>
      </c>
      <c r="C504" s="8" t="str">
        <f t="shared" si="227"/>
        <v/>
      </c>
      <c r="D504" s="8" t="str">
        <f t="shared" si="228"/>
        <v/>
      </c>
      <c r="E504" s="53"/>
      <c r="F504" s="8" t="str">
        <f t="shared" si="229"/>
        <v/>
      </c>
      <c r="G504" s="8" t="str">
        <f t="shared" si="230"/>
        <v/>
      </c>
      <c r="H504" s="46" t="str">
        <f t="shared" si="225"/>
        <v/>
      </c>
      <c r="I504" s="47" t="str">
        <f t="shared" si="231"/>
        <v/>
      </c>
      <c r="J504" s="47" t="str">
        <f t="shared" si="232"/>
        <v/>
      </c>
      <c r="K504" s="46" t="str">
        <f t="shared" si="226"/>
        <v/>
      </c>
      <c r="L504" s="53"/>
      <c r="M504" s="54" t="str">
        <f>IF(A504&lt;=$B$5,IF(SUM($F$13:F503)&gt;0,SUMPRODUCT(((A504-$F$13:F503)^-$B$9)*($F$13:F503&gt;0)),0),"")</f>
        <v/>
      </c>
      <c r="N504" s="54" t="str">
        <f>IF(A504&lt;=$B$5,IF(SUM($G$13:G503)&gt;0,SUMPRODUCT(((A504-$G$13:G503)^-$B$9)*($G$13:G503&gt;0)),0),"")</f>
        <v/>
      </c>
      <c r="O504" s="49" t="str">
        <f t="shared" si="233"/>
        <v/>
      </c>
      <c r="P504" s="54" t="str">
        <f>IF(A504&lt;=$B$5,IF(SUM($I$13:I503)&lt;&gt;0,SUMPRODUCT(((A504-$I$13:I503)^-$B$9)*($I$13:I503&gt;0)),0),"")</f>
        <v/>
      </c>
      <c r="Q504" s="54" t="str">
        <f>IF(A504&lt;=$B$5,IF(SUM($J$13:J503)&gt;0,SUMPRODUCT(((A504-$J$13:J503)^-$B$9)*($J$13:J503&gt;0)),0),"")</f>
        <v/>
      </c>
      <c r="R504" s="49" t="str">
        <f t="shared" si="234"/>
        <v/>
      </c>
      <c r="S504" s="53"/>
      <c r="T504" s="54" t="str">
        <f t="shared" si="252"/>
        <v/>
      </c>
      <c r="U504" s="55" t="str">
        <f t="shared" si="253"/>
        <v/>
      </c>
      <c r="V504" s="49" t="str">
        <f t="shared" si="235"/>
        <v/>
      </c>
      <c r="W504" s="55" t="str">
        <f t="shared" si="254"/>
        <v/>
      </c>
      <c r="X504" s="55" t="str">
        <f t="shared" si="255"/>
        <v/>
      </c>
      <c r="Y504" s="49" t="str">
        <f t="shared" si="236"/>
        <v/>
      </c>
      <c r="Z504" s="53"/>
      <c r="AA504" s="50" t="str">
        <f t="shared" si="237"/>
        <v/>
      </c>
      <c r="AB504" s="50" t="str">
        <f t="shared" si="238"/>
        <v/>
      </c>
      <c r="AC504" s="51" t="str">
        <f t="shared" si="239"/>
        <v/>
      </c>
      <c r="AD504" s="50" t="str">
        <f t="shared" si="240"/>
        <v/>
      </c>
      <c r="AE504" s="50" t="str">
        <f t="shared" si="241"/>
        <v/>
      </c>
      <c r="AF504" s="51" t="str">
        <f t="shared" si="242"/>
        <v/>
      </c>
      <c r="AG504" s="53"/>
      <c r="AH504" s="50" t="str">
        <f t="shared" si="243"/>
        <v/>
      </c>
      <c r="AI504" s="50" t="str">
        <f t="shared" si="244"/>
        <v/>
      </c>
      <c r="AJ504" s="53"/>
      <c r="AK504" s="50" t="str">
        <f t="shared" si="245"/>
        <v/>
      </c>
      <c r="AL504" s="50" t="str">
        <f t="shared" si="246"/>
        <v/>
      </c>
      <c r="AM504" s="50" t="str">
        <f t="shared" si="247"/>
        <v/>
      </c>
      <c r="AN504" s="50" t="str">
        <f t="shared" si="248"/>
        <v/>
      </c>
      <c r="AO504" s="50" t="str">
        <f t="shared" si="249"/>
        <v/>
      </c>
      <c r="AP504" s="50" t="str">
        <f t="shared" si="250"/>
        <v/>
      </c>
      <c r="AQ504" s="53"/>
      <c r="AR504" s="55" t="s">
        <v>15</v>
      </c>
      <c r="AS504" s="55"/>
      <c r="AT504" s="55"/>
      <c r="AU504" s="55"/>
      <c r="AV504" s="55"/>
      <c r="AW504" s="55"/>
      <c r="AX504" s="55"/>
    </row>
    <row r="505" spans="1:50" x14ac:dyDescent="0.25">
      <c r="A505" s="52">
        <f t="shared" si="256"/>
        <v>492</v>
      </c>
      <c r="B505" s="52" t="str">
        <f t="shared" si="251"/>
        <v/>
      </c>
      <c r="C505" s="8" t="str">
        <f t="shared" si="227"/>
        <v/>
      </c>
      <c r="D505" s="8" t="str">
        <f t="shared" si="228"/>
        <v/>
      </c>
      <c r="E505" s="53"/>
      <c r="F505" s="8" t="str">
        <f t="shared" si="229"/>
        <v/>
      </c>
      <c r="G505" s="8" t="str">
        <f t="shared" si="230"/>
        <v/>
      </c>
      <c r="H505" s="46" t="str">
        <f t="shared" si="225"/>
        <v/>
      </c>
      <c r="I505" s="47" t="str">
        <f t="shared" si="231"/>
        <v/>
      </c>
      <c r="J505" s="47" t="str">
        <f t="shared" si="232"/>
        <v/>
      </c>
      <c r="K505" s="46" t="str">
        <f t="shared" si="226"/>
        <v/>
      </c>
      <c r="L505" s="53"/>
      <c r="M505" s="54" t="str">
        <f>IF(A505&lt;=$B$5,IF(SUM($F$13:F504)&gt;0,SUMPRODUCT(((A505-$F$13:F504)^-$B$9)*($F$13:F504&gt;0)),0),"")</f>
        <v/>
      </c>
      <c r="N505" s="54" t="str">
        <f>IF(A505&lt;=$B$5,IF(SUM($G$13:G504)&gt;0,SUMPRODUCT(((A505-$G$13:G504)^-$B$9)*($G$13:G504&gt;0)),0),"")</f>
        <v/>
      </c>
      <c r="O505" s="49" t="str">
        <f t="shared" si="233"/>
        <v/>
      </c>
      <c r="P505" s="54" t="str">
        <f>IF(A505&lt;=$B$5,IF(SUM($I$13:I504)&lt;&gt;0,SUMPRODUCT(((A505-$I$13:I504)^-$B$9)*($I$13:I504&gt;0)),0),"")</f>
        <v/>
      </c>
      <c r="Q505" s="54" t="str">
        <f>IF(A505&lt;=$B$5,IF(SUM($J$13:J504)&gt;0,SUMPRODUCT(((A505-$J$13:J504)^-$B$9)*($J$13:J504&gt;0)),0),"")</f>
        <v/>
      </c>
      <c r="R505" s="49" t="str">
        <f t="shared" si="234"/>
        <v/>
      </c>
      <c r="S505" s="53"/>
      <c r="T505" s="54" t="str">
        <f t="shared" si="252"/>
        <v/>
      </c>
      <c r="U505" s="55" t="str">
        <f t="shared" si="253"/>
        <v/>
      </c>
      <c r="V505" s="49" t="str">
        <f t="shared" si="235"/>
        <v/>
      </c>
      <c r="W505" s="55" t="str">
        <f t="shared" si="254"/>
        <v/>
      </c>
      <c r="X505" s="55" t="str">
        <f t="shared" si="255"/>
        <v/>
      </c>
      <c r="Y505" s="49" t="str">
        <f t="shared" si="236"/>
        <v/>
      </c>
      <c r="Z505" s="53"/>
      <c r="AA505" s="50" t="str">
        <f t="shared" si="237"/>
        <v/>
      </c>
      <c r="AB505" s="50" t="str">
        <f t="shared" si="238"/>
        <v/>
      </c>
      <c r="AC505" s="51" t="str">
        <f t="shared" si="239"/>
        <v/>
      </c>
      <c r="AD505" s="50" t="str">
        <f t="shared" si="240"/>
        <v/>
      </c>
      <c r="AE505" s="50" t="str">
        <f t="shared" si="241"/>
        <v/>
      </c>
      <c r="AF505" s="51" t="str">
        <f t="shared" si="242"/>
        <v/>
      </c>
      <c r="AG505" s="53"/>
      <c r="AH505" s="50" t="str">
        <f t="shared" si="243"/>
        <v/>
      </c>
      <c r="AI505" s="50" t="str">
        <f t="shared" si="244"/>
        <v/>
      </c>
      <c r="AJ505" s="53"/>
      <c r="AK505" s="50" t="str">
        <f t="shared" si="245"/>
        <v/>
      </c>
      <c r="AL505" s="50" t="str">
        <f t="shared" si="246"/>
        <v/>
      </c>
      <c r="AM505" s="50" t="str">
        <f t="shared" si="247"/>
        <v/>
      </c>
      <c r="AN505" s="50" t="str">
        <f t="shared" si="248"/>
        <v/>
      </c>
      <c r="AO505" s="50" t="str">
        <f t="shared" si="249"/>
        <v/>
      </c>
      <c r="AP505" s="50" t="str">
        <f t="shared" si="250"/>
        <v/>
      </c>
      <c r="AQ505" s="53"/>
      <c r="AR505" s="55" t="s">
        <v>15</v>
      </c>
      <c r="AS505" s="55"/>
      <c r="AT505" s="55"/>
      <c r="AU505" s="55"/>
      <c r="AV505" s="55"/>
      <c r="AW505" s="55"/>
      <c r="AX505" s="55"/>
    </row>
    <row r="506" spans="1:50" x14ac:dyDescent="0.25">
      <c r="A506" s="52">
        <f t="shared" si="256"/>
        <v>493</v>
      </c>
      <c r="B506" s="52" t="str">
        <f t="shared" si="251"/>
        <v/>
      </c>
      <c r="C506" s="8" t="str">
        <f t="shared" si="227"/>
        <v/>
      </c>
      <c r="D506" s="8" t="str">
        <f t="shared" si="228"/>
        <v/>
      </c>
      <c r="E506" s="53"/>
      <c r="F506" s="8" t="str">
        <f t="shared" si="229"/>
        <v/>
      </c>
      <c r="G506" s="8" t="str">
        <f t="shared" si="230"/>
        <v/>
      </c>
      <c r="H506" s="46" t="str">
        <f t="shared" si="225"/>
        <v/>
      </c>
      <c r="I506" s="47" t="str">
        <f t="shared" si="231"/>
        <v/>
      </c>
      <c r="J506" s="47" t="str">
        <f t="shared" si="232"/>
        <v/>
      </c>
      <c r="K506" s="46" t="str">
        <f t="shared" si="226"/>
        <v/>
      </c>
      <c r="L506" s="53"/>
      <c r="M506" s="54" t="str">
        <f>IF(A506&lt;=$B$5,IF(SUM($F$13:F505)&gt;0,SUMPRODUCT(((A506-$F$13:F505)^-$B$9)*($F$13:F505&gt;0)),0),"")</f>
        <v/>
      </c>
      <c r="N506" s="54" t="str">
        <f>IF(A506&lt;=$B$5,IF(SUM($G$13:G505)&gt;0,SUMPRODUCT(((A506-$G$13:G505)^-$B$9)*($G$13:G505&gt;0)),0),"")</f>
        <v/>
      </c>
      <c r="O506" s="49" t="str">
        <f t="shared" si="233"/>
        <v/>
      </c>
      <c r="P506" s="54" t="str">
        <f>IF(A506&lt;=$B$5,IF(SUM($I$13:I505)&lt;&gt;0,SUMPRODUCT(((A506-$I$13:I505)^-$B$9)*($I$13:I505&gt;0)),0),"")</f>
        <v/>
      </c>
      <c r="Q506" s="54" t="str">
        <f>IF(A506&lt;=$B$5,IF(SUM($J$13:J505)&gt;0,SUMPRODUCT(((A506-$J$13:J505)^-$B$9)*($J$13:J505&gt;0)),0),"")</f>
        <v/>
      </c>
      <c r="R506" s="49" t="str">
        <f t="shared" si="234"/>
        <v/>
      </c>
      <c r="S506" s="53"/>
      <c r="T506" s="54" t="str">
        <f t="shared" si="252"/>
        <v/>
      </c>
      <c r="U506" s="55" t="str">
        <f t="shared" si="253"/>
        <v/>
      </c>
      <c r="V506" s="49" t="str">
        <f t="shared" si="235"/>
        <v/>
      </c>
      <c r="W506" s="55" t="str">
        <f t="shared" si="254"/>
        <v/>
      </c>
      <c r="X506" s="55" t="str">
        <f t="shared" si="255"/>
        <v/>
      </c>
      <c r="Y506" s="49" t="str">
        <f t="shared" si="236"/>
        <v/>
      </c>
      <c r="Z506" s="53"/>
      <c r="AA506" s="50" t="str">
        <f t="shared" si="237"/>
        <v/>
      </c>
      <c r="AB506" s="50" t="str">
        <f t="shared" si="238"/>
        <v/>
      </c>
      <c r="AC506" s="51" t="str">
        <f t="shared" si="239"/>
        <v/>
      </c>
      <c r="AD506" s="50" t="str">
        <f t="shared" si="240"/>
        <v/>
      </c>
      <c r="AE506" s="50" t="str">
        <f t="shared" si="241"/>
        <v/>
      </c>
      <c r="AF506" s="51" t="str">
        <f t="shared" si="242"/>
        <v/>
      </c>
      <c r="AG506" s="53"/>
      <c r="AH506" s="50" t="str">
        <f t="shared" si="243"/>
        <v/>
      </c>
      <c r="AI506" s="50" t="str">
        <f t="shared" si="244"/>
        <v/>
      </c>
      <c r="AJ506" s="53"/>
      <c r="AK506" s="50" t="str">
        <f t="shared" si="245"/>
        <v/>
      </c>
      <c r="AL506" s="50" t="str">
        <f t="shared" si="246"/>
        <v/>
      </c>
      <c r="AM506" s="50" t="str">
        <f t="shared" si="247"/>
        <v/>
      </c>
      <c r="AN506" s="50" t="str">
        <f t="shared" si="248"/>
        <v/>
      </c>
      <c r="AO506" s="50" t="str">
        <f t="shared" si="249"/>
        <v/>
      </c>
      <c r="AP506" s="50" t="str">
        <f t="shared" si="250"/>
        <v/>
      </c>
      <c r="AQ506" s="53"/>
      <c r="AR506" s="55" t="s">
        <v>15</v>
      </c>
      <c r="AS506" s="55"/>
      <c r="AT506" s="55"/>
      <c r="AU506" s="55"/>
      <c r="AV506" s="55"/>
      <c r="AW506" s="55"/>
      <c r="AX506" s="55"/>
    </row>
    <row r="507" spans="1:50" x14ac:dyDescent="0.25">
      <c r="A507" s="52">
        <f t="shared" si="256"/>
        <v>494</v>
      </c>
      <c r="B507" s="52" t="str">
        <f t="shared" si="251"/>
        <v/>
      </c>
      <c r="C507" s="8" t="str">
        <f t="shared" si="227"/>
        <v/>
      </c>
      <c r="D507" s="8" t="str">
        <f t="shared" si="228"/>
        <v/>
      </c>
      <c r="E507" s="53"/>
      <c r="F507" s="8" t="str">
        <f t="shared" si="229"/>
        <v/>
      </c>
      <c r="G507" s="8" t="str">
        <f t="shared" si="230"/>
        <v/>
      </c>
      <c r="H507" s="46" t="str">
        <f t="shared" si="225"/>
        <v/>
      </c>
      <c r="I507" s="47" t="str">
        <f t="shared" si="231"/>
        <v/>
      </c>
      <c r="J507" s="47" t="str">
        <f t="shared" si="232"/>
        <v/>
      </c>
      <c r="K507" s="46" t="str">
        <f t="shared" si="226"/>
        <v/>
      </c>
      <c r="L507" s="53"/>
      <c r="M507" s="54" t="str">
        <f>IF(A507&lt;=$B$5,IF(SUM($F$13:F506)&gt;0,SUMPRODUCT(((A507-$F$13:F506)^-$B$9)*($F$13:F506&gt;0)),0),"")</f>
        <v/>
      </c>
      <c r="N507" s="54" t="str">
        <f>IF(A507&lt;=$B$5,IF(SUM($G$13:G506)&gt;0,SUMPRODUCT(((A507-$G$13:G506)^-$B$9)*($G$13:G506&gt;0)),0),"")</f>
        <v/>
      </c>
      <c r="O507" s="49" t="str">
        <f t="shared" si="233"/>
        <v/>
      </c>
      <c r="P507" s="54" t="str">
        <f>IF(A507&lt;=$B$5,IF(SUM($I$13:I506)&lt;&gt;0,SUMPRODUCT(((A507-$I$13:I506)^-$B$9)*($I$13:I506&gt;0)),0),"")</f>
        <v/>
      </c>
      <c r="Q507" s="54" t="str">
        <f>IF(A507&lt;=$B$5,IF(SUM($J$13:J506)&gt;0,SUMPRODUCT(((A507-$J$13:J506)^-$B$9)*($J$13:J506&gt;0)),0),"")</f>
        <v/>
      </c>
      <c r="R507" s="49" t="str">
        <f t="shared" si="234"/>
        <v/>
      </c>
      <c r="S507" s="53"/>
      <c r="T507" s="54" t="str">
        <f t="shared" si="252"/>
        <v/>
      </c>
      <c r="U507" s="55" t="str">
        <f t="shared" si="253"/>
        <v/>
      </c>
      <c r="V507" s="49" t="str">
        <f t="shared" si="235"/>
        <v/>
      </c>
      <c r="W507" s="55" t="str">
        <f t="shared" si="254"/>
        <v/>
      </c>
      <c r="X507" s="55" t="str">
        <f t="shared" si="255"/>
        <v/>
      </c>
      <c r="Y507" s="49" t="str">
        <f t="shared" si="236"/>
        <v/>
      </c>
      <c r="Z507" s="53"/>
      <c r="AA507" s="50" t="str">
        <f t="shared" si="237"/>
        <v/>
      </c>
      <c r="AB507" s="50" t="str">
        <f t="shared" si="238"/>
        <v/>
      </c>
      <c r="AC507" s="51" t="str">
        <f t="shared" si="239"/>
        <v/>
      </c>
      <c r="AD507" s="50" t="str">
        <f t="shared" si="240"/>
        <v/>
      </c>
      <c r="AE507" s="50" t="str">
        <f t="shared" si="241"/>
        <v/>
      </c>
      <c r="AF507" s="51" t="str">
        <f t="shared" si="242"/>
        <v/>
      </c>
      <c r="AG507" s="53"/>
      <c r="AH507" s="50" t="str">
        <f t="shared" si="243"/>
        <v/>
      </c>
      <c r="AI507" s="50" t="str">
        <f t="shared" si="244"/>
        <v/>
      </c>
      <c r="AJ507" s="53"/>
      <c r="AK507" s="50" t="str">
        <f t="shared" si="245"/>
        <v/>
      </c>
      <c r="AL507" s="50" t="str">
        <f t="shared" si="246"/>
        <v/>
      </c>
      <c r="AM507" s="50" t="str">
        <f t="shared" si="247"/>
        <v/>
      </c>
      <c r="AN507" s="50" t="str">
        <f t="shared" si="248"/>
        <v/>
      </c>
      <c r="AO507" s="50" t="str">
        <f t="shared" si="249"/>
        <v/>
      </c>
      <c r="AP507" s="50" t="str">
        <f t="shared" si="250"/>
        <v/>
      </c>
      <c r="AQ507" s="53"/>
      <c r="AR507" s="55" t="s">
        <v>15</v>
      </c>
      <c r="AS507" s="55"/>
      <c r="AT507" s="55"/>
      <c r="AU507" s="55"/>
      <c r="AV507" s="55"/>
      <c r="AW507" s="55"/>
      <c r="AX507" s="55"/>
    </row>
    <row r="508" spans="1:50" x14ac:dyDescent="0.25">
      <c r="A508" s="52">
        <f t="shared" si="256"/>
        <v>495</v>
      </c>
      <c r="B508" s="52" t="str">
        <f t="shared" si="251"/>
        <v/>
      </c>
      <c r="C508" s="8" t="str">
        <f t="shared" si="227"/>
        <v/>
      </c>
      <c r="D508" s="8" t="str">
        <f t="shared" si="228"/>
        <v/>
      </c>
      <c r="E508" s="53"/>
      <c r="F508" s="8" t="str">
        <f t="shared" si="229"/>
        <v/>
      </c>
      <c r="G508" s="8" t="str">
        <f t="shared" si="230"/>
        <v/>
      </c>
      <c r="H508" s="46" t="str">
        <f t="shared" si="225"/>
        <v/>
      </c>
      <c r="I508" s="47" t="str">
        <f t="shared" si="231"/>
        <v/>
      </c>
      <c r="J508" s="47" t="str">
        <f t="shared" si="232"/>
        <v/>
      </c>
      <c r="K508" s="46" t="str">
        <f t="shared" si="226"/>
        <v/>
      </c>
      <c r="L508" s="53"/>
      <c r="M508" s="54" t="str">
        <f>IF(A508&lt;=$B$5,IF(SUM($F$13:F507)&gt;0,SUMPRODUCT(((A508-$F$13:F507)^-$B$9)*($F$13:F507&gt;0)),0),"")</f>
        <v/>
      </c>
      <c r="N508" s="54" t="str">
        <f>IF(A508&lt;=$B$5,IF(SUM($G$13:G507)&gt;0,SUMPRODUCT(((A508-$G$13:G507)^-$B$9)*($G$13:G507&gt;0)),0),"")</f>
        <v/>
      </c>
      <c r="O508" s="49" t="str">
        <f t="shared" si="233"/>
        <v/>
      </c>
      <c r="P508" s="54" t="str">
        <f>IF(A508&lt;=$B$5,IF(SUM($I$13:I507)&lt;&gt;0,SUMPRODUCT(((A508-$I$13:I507)^-$B$9)*($I$13:I507&gt;0)),0),"")</f>
        <v/>
      </c>
      <c r="Q508" s="54" t="str">
        <f>IF(A508&lt;=$B$5,IF(SUM($J$13:J507)&gt;0,SUMPRODUCT(((A508-$J$13:J507)^-$B$9)*($J$13:J507&gt;0)),0),"")</f>
        <v/>
      </c>
      <c r="R508" s="49" t="str">
        <f t="shared" si="234"/>
        <v/>
      </c>
      <c r="S508" s="53"/>
      <c r="T508" s="54" t="str">
        <f t="shared" si="252"/>
        <v/>
      </c>
      <c r="U508" s="55" t="str">
        <f t="shared" si="253"/>
        <v/>
      </c>
      <c r="V508" s="49" t="str">
        <f t="shared" si="235"/>
        <v/>
      </c>
      <c r="W508" s="55" t="str">
        <f t="shared" si="254"/>
        <v/>
      </c>
      <c r="X508" s="55" t="str">
        <f t="shared" si="255"/>
        <v/>
      </c>
      <c r="Y508" s="49" t="str">
        <f t="shared" si="236"/>
        <v/>
      </c>
      <c r="Z508" s="53"/>
      <c r="AA508" s="50" t="str">
        <f t="shared" si="237"/>
        <v/>
      </c>
      <c r="AB508" s="50" t="str">
        <f t="shared" si="238"/>
        <v/>
      </c>
      <c r="AC508" s="51" t="str">
        <f t="shared" si="239"/>
        <v/>
      </c>
      <c r="AD508" s="50" t="str">
        <f t="shared" si="240"/>
        <v/>
      </c>
      <c r="AE508" s="50" t="str">
        <f t="shared" si="241"/>
        <v/>
      </c>
      <c r="AF508" s="51" t="str">
        <f t="shared" si="242"/>
        <v/>
      </c>
      <c r="AG508" s="53"/>
      <c r="AH508" s="50" t="str">
        <f t="shared" si="243"/>
        <v/>
      </c>
      <c r="AI508" s="50" t="str">
        <f t="shared" si="244"/>
        <v/>
      </c>
      <c r="AJ508" s="53"/>
      <c r="AK508" s="50" t="str">
        <f t="shared" si="245"/>
        <v/>
      </c>
      <c r="AL508" s="50" t="str">
        <f t="shared" si="246"/>
        <v/>
      </c>
      <c r="AM508" s="50" t="str">
        <f t="shared" si="247"/>
        <v/>
      </c>
      <c r="AN508" s="50" t="str">
        <f t="shared" si="248"/>
        <v/>
      </c>
      <c r="AO508" s="50" t="str">
        <f t="shared" si="249"/>
        <v/>
      </c>
      <c r="AP508" s="50" t="str">
        <f t="shared" si="250"/>
        <v/>
      </c>
      <c r="AQ508" s="53"/>
      <c r="AR508" s="55" t="s">
        <v>15</v>
      </c>
      <c r="AS508" s="55"/>
      <c r="AT508" s="55"/>
      <c r="AU508" s="55"/>
      <c r="AV508" s="55"/>
      <c r="AW508" s="55"/>
      <c r="AX508" s="55"/>
    </row>
    <row r="509" spans="1:50" x14ac:dyDescent="0.25">
      <c r="A509" s="52">
        <f t="shared" si="256"/>
        <v>496</v>
      </c>
      <c r="B509" s="52" t="str">
        <f t="shared" si="251"/>
        <v/>
      </c>
      <c r="C509" s="8" t="str">
        <f t="shared" si="227"/>
        <v/>
      </c>
      <c r="D509" s="8" t="str">
        <f t="shared" si="228"/>
        <v/>
      </c>
      <c r="E509" s="53"/>
      <c r="F509" s="8" t="str">
        <f t="shared" si="229"/>
        <v/>
      </c>
      <c r="G509" s="8" t="str">
        <f t="shared" si="230"/>
        <v/>
      </c>
      <c r="H509" s="46" t="str">
        <f t="shared" si="225"/>
        <v/>
      </c>
      <c r="I509" s="47" t="str">
        <f t="shared" si="231"/>
        <v/>
      </c>
      <c r="J509" s="47" t="str">
        <f t="shared" si="232"/>
        <v/>
      </c>
      <c r="K509" s="46" t="str">
        <f t="shared" si="226"/>
        <v/>
      </c>
      <c r="L509" s="53"/>
      <c r="M509" s="54" t="str">
        <f>IF(A509&lt;=$B$5,IF(SUM($F$13:F508)&gt;0,SUMPRODUCT(((A509-$F$13:F508)^-$B$9)*($F$13:F508&gt;0)),0),"")</f>
        <v/>
      </c>
      <c r="N509" s="54" t="str">
        <f>IF(A509&lt;=$B$5,IF(SUM($G$13:G508)&gt;0,SUMPRODUCT(((A509-$G$13:G508)^-$B$9)*($G$13:G508&gt;0)),0),"")</f>
        <v/>
      </c>
      <c r="O509" s="49" t="str">
        <f t="shared" si="233"/>
        <v/>
      </c>
      <c r="P509" s="54" t="str">
        <f>IF(A509&lt;=$B$5,IF(SUM($I$13:I508)&lt;&gt;0,SUMPRODUCT(((A509-$I$13:I508)^-$B$9)*($I$13:I508&gt;0)),0),"")</f>
        <v/>
      </c>
      <c r="Q509" s="54" t="str">
        <f>IF(A509&lt;=$B$5,IF(SUM($J$13:J508)&gt;0,SUMPRODUCT(((A509-$J$13:J508)^-$B$9)*($J$13:J508&gt;0)),0),"")</f>
        <v/>
      </c>
      <c r="R509" s="49" t="str">
        <f t="shared" si="234"/>
        <v/>
      </c>
      <c r="S509" s="53"/>
      <c r="T509" s="54" t="str">
        <f t="shared" si="252"/>
        <v/>
      </c>
      <c r="U509" s="55" t="str">
        <f t="shared" si="253"/>
        <v/>
      </c>
      <c r="V509" s="49" t="str">
        <f t="shared" si="235"/>
        <v/>
      </c>
      <c r="W509" s="55" t="str">
        <f t="shared" si="254"/>
        <v/>
      </c>
      <c r="X509" s="55" t="str">
        <f t="shared" si="255"/>
        <v/>
      </c>
      <c r="Y509" s="49" t="str">
        <f t="shared" si="236"/>
        <v/>
      </c>
      <c r="Z509" s="53"/>
      <c r="AA509" s="50" t="str">
        <f t="shared" si="237"/>
        <v/>
      </c>
      <c r="AB509" s="50" t="str">
        <f t="shared" si="238"/>
        <v/>
      </c>
      <c r="AC509" s="51" t="str">
        <f t="shared" si="239"/>
        <v/>
      </c>
      <c r="AD509" s="50" t="str">
        <f t="shared" si="240"/>
        <v/>
      </c>
      <c r="AE509" s="50" t="str">
        <f t="shared" si="241"/>
        <v/>
      </c>
      <c r="AF509" s="51" t="str">
        <f t="shared" si="242"/>
        <v/>
      </c>
      <c r="AG509" s="53"/>
      <c r="AH509" s="50" t="str">
        <f t="shared" si="243"/>
        <v/>
      </c>
      <c r="AI509" s="50" t="str">
        <f t="shared" si="244"/>
        <v/>
      </c>
      <c r="AJ509" s="53"/>
      <c r="AK509" s="50" t="str">
        <f t="shared" si="245"/>
        <v/>
      </c>
      <c r="AL509" s="50" t="str">
        <f t="shared" si="246"/>
        <v/>
      </c>
      <c r="AM509" s="50" t="str">
        <f t="shared" si="247"/>
        <v/>
      </c>
      <c r="AN509" s="50" t="str">
        <f t="shared" si="248"/>
        <v/>
      </c>
      <c r="AO509" s="50" t="str">
        <f t="shared" si="249"/>
        <v/>
      </c>
      <c r="AP509" s="50" t="str">
        <f t="shared" si="250"/>
        <v/>
      </c>
      <c r="AQ509" s="53"/>
      <c r="AR509" s="55" t="s">
        <v>15</v>
      </c>
      <c r="AS509" s="55"/>
      <c r="AT509" s="55"/>
      <c r="AU509" s="55"/>
      <c r="AV509" s="55"/>
      <c r="AW509" s="55"/>
      <c r="AX509" s="55"/>
    </row>
    <row r="510" spans="1:50" x14ac:dyDescent="0.25">
      <c r="A510" s="52">
        <f t="shared" si="256"/>
        <v>497</v>
      </c>
      <c r="B510" s="52" t="str">
        <f t="shared" si="251"/>
        <v/>
      </c>
      <c r="C510" s="8" t="str">
        <f t="shared" si="227"/>
        <v/>
      </c>
      <c r="D510" s="8" t="str">
        <f t="shared" si="228"/>
        <v/>
      </c>
      <c r="E510" s="53"/>
      <c r="F510" s="8" t="str">
        <f t="shared" si="229"/>
        <v/>
      </c>
      <c r="G510" s="8" t="str">
        <f t="shared" si="230"/>
        <v/>
      </c>
      <c r="H510" s="46" t="str">
        <f t="shared" si="225"/>
        <v/>
      </c>
      <c r="I510" s="47" t="str">
        <f t="shared" si="231"/>
        <v/>
      </c>
      <c r="J510" s="47" t="str">
        <f t="shared" si="232"/>
        <v/>
      </c>
      <c r="K510" s="46" t="str">
        <f t="shared" si="226"/>
        <v/>
      </c>
      <c r="L510" s="53"/>
      <c r="M510" s="54" t="str">
        <f>IF(A510&lt;=$B$5,IF(SUM($F$13:F509)&gt;0,SUMPRODUCT(((A510-$F$13:F509)^-$B$9)*($F$13:F509&gt;0)),0),"")</f>
        <v/>
      </c>
      <c r="N510" s="54" t="str">
        <f>IF(A510&lt;=$B$5,IF(SUM($G$13:G509)&gt;0,SUMPRODUCT(((A510-$G$13:G509)^-$B$9)*($G$13:G509&gt;0)),0),"")</f>
        <v/>
      </c>
      <c r="O510" s="49" t="str">
        <f t="shared" si="233"/>
        <v/>
      </c>
      <c r="P510" s="54" t="str">
        <f>IF(A510&lt;=$B$5,IF(SUM($I$13:I509)&lt;&gt;0,SUMPRODUCT(((A510-$I$13:I509)^-$B$9)*($I$13:I509&gt;0)),0),"")</f>
        <v/>
      </c>
      <c r="Q510" s="54" t="str">
        <f>IF(A510&lt;=$B$5,IF(SUM($J$13:J509)&gt;0,SUMPRODUCT(((A510-$J$13:J509)^-$B$9)*($J$13:J509&gt;0)),0),"")</f>
        <v/>
      </c>
      <c r="R510" s="49" t="str">
        <f t="shared" si="234"/>
        <v/>
      </c>
      <c r="S510" s="53"/>
      <c r="T510" s="54" t="str">
        <f t="shared" si="252"/>
        <v/>
      </c>
      <c r="U510" s="55" t="str">
        <f t="shared" si="253"/>
        <v/>
      </c>
      <c r="V510" s="49" t="str">
        <f t="shared" si="235"/>
        <v/>
      </c>
      <c r="W510" s="55" t="str">
        <f t="shared" si="254"/>
        <v/>
      </c>
      <c r="X510" s="55" t="str">
        <f t="shared" si="255"/>
        <v/>
      </c>
      <c r="Y510" s="49" t="str">
        <f t="shared" si="236"/>
        <v/>
      </c>
      <c r="Z510" s="53"/>
      <c r="AA510" s="50" t="str">
        <f t="shared" si="237"/>
        <v/>
      </c>
      <c r="AB510" s="50" t="str">
        <f t="shared" si="238"/>
        <v/>
      </c>
      <c r="AC510" s="51" t="str">
        <f t="shared" si="239"/>
        <v/>
      </c>
      <c r="AD510" s="50" t="str">
        <f t="shared" si="240"/>
        <v/>
      </c>
      <c r="AE510" s="50" t="str">
        <f t="shared" si="241"/>
        <v/>
      </c>
      <c r="AF510" s="51" t="str">
        <f t="shared" si="242"/>
        <v/>
      </c>
      <c r="AG510" s="53"/>
      <c r="AH510" s="50" t="str">
        <f t="shared" si="243"/>
        <v/>
      </c>
      <c r="AI510" s="50" t="str">
        <f t="shared" si="244"/>
        <v/>
      </c>
      <c r="AJ510" s="53"/>
      <c r="AK510" s="50" t="str">
        <f t="shared" si="245"/>
        <v/>
      </c>
      <c r="AL510" s="50" t="str">
        <f t="shared" si="246"/>
        <v/>
      </c>
      <c r="AM510" s="50" t="str">
        <f t="shared" si="247"/>
        <v/>
      </c>
      <c r="AN510" s="50" t="str">
        <f t="shared" si="248"/>
        <v/>
      </c>
      <c r="AO510" s="50" t="str">
        <f t="shared" si="249"/>
        <v/>
      </c>
      <c r="AP510" s="50" t="str">
        <f t="shared" si="250"/>
        <v/>
      </c>
      <c r="AQ510" s="53"/>
      <c r="AR510" s="55" t="s">
        <v>15</v>
      </c>
      <c r="AS510" s="55"/>
      <c r="AT510" s="55"/>
      <c r="AU510" s="55"/>
      <c r="AV510" s="55"/>
      <c r="AW510" s="55"/>
      <c r="AX510" s="55"/>
    </row>
    <row r="511" spans="1:50" x14ac:dyDescent="0.25">
      <c r="A511" s="52">
        <f t="shared" si="256"/>
        <v>498</v>
      </c>
      <c r="B511" s="52" t="str">
        <f t="shared" si="251"/>
        <v/>
      </c>
      <c r="C511" s="8" t="str">
        <f t="shared" si="227"/>
        <v/>
      </c>
      <c r="D511" s="8" t="str">
        <f t="shared" si="228"/>
        <v/>
      </c>
      <c r="E511" s="53"/>
      <c r="F511" s="8" t="str">
        <f t="shared" si="229"/>
        <v/>
      </c>
      <c r="G511" s="8" t="str">
        <f t="shared" si="230"/>
        <v/>
      </c>
      <c r="H511" s="46" t="str">
        <f t="shared" si="225"/>
        <v/>
      </c>
      <c r="I511" s="47" t="str">
        <f t="shared" si="231"/>
        <v/>
      </c>
      <c r="J511" s="47" t="str">
        <f t="shared" si="232"/>
        <v/>
      </c>
      <c r="K511" s="46" t="str">
        <f t="shared" si="226"/>
        <v/>
      </c>
      <c r="L511" s="53"/>
      <c r="M511" s="54" t="str">
        <f>IF(A511&lt;=$B$5,IF(SUM($F$13:F510)&gt;0,SUMPRODUCT(((A511-$F$13:F510)^-$B$9)*($F$13:F510&gt;0)),0),"")</f>
        <v/>
      </c>
      <c r="N511" s="54" t="str">
        <f>IF(A511&lt;=$B$5,IF(SUM($G$13:G510)&gt;0,SUMPRODUCT(((A511-$G$13:G510)^-$B$9)*($G$13:G510&gt;0)),0),"")</f>
        <v/>
      </c>
      <c r="O511" s="49" t="str">
        <f t="shared" si="233"/>
        <v/>
      </c>
      <c r="P511" s="54" t="str">
        <f>IF(A511&lt;=$B$5,IF(SUM($I$13:I510)&lt;&gt;0,SUMPRODUCT(((A511-$I$13:I510)^-$B$9)*($I$13:I510&gt;0)),0),"")</f>
        <v/>
      </c>
      <c r="Q511" s="54" t="str">
        <f>IF(A511&lt;=$B$5,IF(SUM($J$13:J510)&gt;0,SUMPRODUCT(((A511-$J$13:J510)^-$B$9)*($J$13:J510&gt;0)),0),"")</f>
        <v/>
      </c>
      <c r="R511" s="49" t="str">
        <f t="shared" si="234"/>
        <v/>
      </c>
      <c r="S511" s="53"/>
      <c r="T511" s="54" t="str">
        <f t="shared" si="252"/>
        <v/>
      </c>
      <c r="U511" s="55" t="str">
        <f t="shared" si="253"/>
        <v/>
      </c>
      <c r="V511" s="49" t="str">
        <f t="shared" si="235"/>
        <v/>
      </c>
      <c r="W511" s="55" t="str">
        <f t="shared" si="254"/>
        <v/>
      </c>
      <c r="X511" s="55" t="str">
        <f t="shared" si="255"/>
        <v/>
      </c>
      <c r="Y511" s="49" t="str">
        <f t="shared" si="236"/>
        <v/>
      </c>
      <c r="Z511" s="53"/>
      <c r="AA511" s="50" t="str">
        <f t="shared" si="237"/>
        <v/>
      </c>
      <c r="AB511" s="50" t="str">
        <f t="shared" si="238"/>
        <v/>
      </c>
      <c r="AC511" s="51" t="str">
        <f t="shared" si="239"/>
        <v/>
      </c>
      <c r="AD511" s="50" t="str">
        <f t="shared" si="240"/>
        <v/>
      </c>
      <c r="AE511" s="50" t="str">
        <f t="shared" si="241"/>
        <v/>
      </c>
      <c r="AF511" s="51" t="str">
        <f t="shared" si="242"/>
        <v/>
      </c>
      <c r="AG511" s="53"/>
      <c r="AH511" s="50" t="str">
        <f t="shared" si="243"/>
        <v/>
      </c>
      <c r="AI511" s="50" t="str">
        <f t="shared" si="244"/>
        <v/>
      </c>
      <c r="AJ511" s="53"/>
      <c r="AK511" s="50" t="str">
        <f t="shared" si="245"/>
        <v/>
      </c>
      <c r="AL511" s="50" t="str">
        <f t="shared" si="246"/>
        <v/>
      </c>
      <c r="AM511" s="50" t="str">
        <f t="shared" si="247"/>
        <v/>
      </c>
      <c r="AN511" s="50" t="str">
        <f t="shared" si="248"/>
        <v/>
      </c>
      <c r="AO511" s="50" t="str">
        <f t="shared" si="249"/>
        <v/>
      </c>
      <c r="AP511" s="50" t="str">
        <f t="shared" si="250"/>
        <v/>
      </c>
      <c r="AQ511" s="53"/>
      <c r="AR511" s="55" t="s">
        <v>15</v>
      </c>
      <c r="AS511" s="55"/>
      <c r="AT511" s="55"/>
      <c r="AU511" s="55"/>
      <c r="AV511" s="55"/>
      <c r="AW511" s="55"/>
      <c r="AX511" s="55"/>
    </row>
    <row r="512" spans="1:50" x14ac:dyDescent="0.25">
      <c r="A512" s="52">
        <f t="shared" si="256"/>
        <v>499</v>
      </c>
      <c r="B512" s="52" t="str">
        <f t="shared" si="251"/>
        <v/>
      </c>
      <c r="C512" s="8" t="str">
        <f t="shared" si="227"/>
        <v/>
      </c>
      <c r="D512" s="8" t="str">
        <f t="shared" si="228"/>
        <v/>
      </c>
      <c r="E512" s="53"/>
      <c r="F512" s="8" t="str">
        <f t="shared" si="229"/>
        <v/>
      </c>
      <c r="G512" s="8" t="str">
        <f t="shared" si="230"/>
        <v/>
      </c>
      <c r="H512" s="46" t="str">
        <f t="shared" si="225"/>
        <v/>
      </c>
      <c r="I512" s="47" t="str">
        <f t="shared" si="231"/>
        <v/>
      </c>
      <c r="J512" s="47" t="str">
        <f t="shared" si="232"/>
        <v/>
      </c>
      <c r="K512" s="46" t="str">
        <f t="shared" si="226"/>
        <v/>
      </c>
      <c r="L512" s="53"/>
      <c r="M512" s="54" t="str">
        <f>IF(A512&lt;=$B$5,IF(SUM($F$13:F511)&gt;0,SUMPRODUCT(((A512-$F$13:F511)^-$B$9)*($F$13:F511&gt;0)),0),"")</f>
        <v/>
      </c>
      <c r="N512" s="54" t="str">
        <f>IF(A512&lt;=$B$5,IF(SUM($G$13:G511)&gt;0,SUMPRODUCT(((A512-$G$13:G511)^-$B$9)*($G$13:G511&gt;0)),0),"")</f>
        <v/>
      </c>
      <c r="O512" s="49" t="str">
        <f t="shared" si="233"/>
        <v/>
      </c>
      <c r="P512" s="54" t="str">
        <f>IF(A512&lt;=$B$5,IF(SUM($I$13:I511)&lt;&gt;0,SUMPRODUCT(((A512-$I$13:I511)^-$B$9)*($I$13:I511&gt;0)),0),"")</f>
        <v/>
      </c>
      <c r="Q512" s="54" t="str">
        <f>IF(A512&lt;=$B$5,IF(SUM($J$13:J511)&gt;0,SUMPRODUCT(((A512-$J$13:J511)^-$B$9)*($J$13:J511&gt;0)),0),"")</f>
        <v/>
      </c>
      <c r="R512" s="49" t="str">
        <f t="shared" si="234"/>
        <v/>
      </c>
      <c r="S512" s="53"/>
      <c r="T512" s="54" t="str">
        <f t="shared" si="252"/>
        <v/>
      </c>
      <c r="U512" s="55" t="str">
        <f t="shared" si="253"/>
        <v/>
      </c>
      <c r="V512" s="49" t="str">
        <f t="shared" si="235"/>
        <v/>
      </c>
      <c r="W512" s="55" t="str">
        <f t="shared" si="254"/>
        <v/>
      </c>
      <c r="X512" s="55" t="str">
        <f t="shared" si="255"/>
        <v/>
      </c>
      <c r="Y512" s="49" t="str">
        <f t="shared" si="236"/>
        <v/>
      </c>
      <c r="Z512" s="53"/>
      <c r="AA512" s="50" t="str">
        <f t="shared" si="237"/>
        <v/>
      </c>
      <c r="AB512" s="50" t="str">
        <f t="shared" si="238"/>
        <v/>
      </c>
      <c r="AC512" s="51" t="str">
        <f t="shared" si="239"/>
        <v/>
      </c>
      <c r="AD512" s="50" t="str">
        <f t="shared" si="240"/>
        <v/>
      </c>
      <c r="AE512" s="50" t="str">
        <f t="shared" si="241"/>
        <v/>
      </c>
      <c r="AF512" s="51" t="str">
        <f t="shared" si="242"/>
        <v/>
      </c>
      <c r="AG512" s="53"/>
      <c r="AH512" s="50" t="str">
        <f t="shared" si="243"/>
        <v/>
      </c>
      <c r="AI512" s="50" t="str">
        <f t="shared" si="244"/>
        <v/>
      </c>
      <c r="AJ512" s="53"/>
      <c r="AK512" s="50" t="str">
        <f t="shared" si="245"/>
        <v/>
      </c>
      <c r="AL512" s="50" t="str">
        <f t="shared" si="246"/>
        <v/>
      </c>
      <c r="AM512" s="50" t="str">
        <f t="shared" si="247"/>
        <v/>
      </c>
      <c r="AN512" s="50" t="str">
        <f t="shared" si="248"/>
        <v/>
      </c>
      <c r="AO512" s="50" t="str">
        <f t="shared" si="249"/>
        <v/>
      </c>
      <c r="AP512" s="50" t="str">
        <f t="shared" si="250"/>
        <v/>
      </c>
      <c r="AQ512" s="53"/>
      <c r="AR512" s="55" t="s">
        <v>15</v>
      </c>
      <c r="AS512" s="55"/>
      <c r="AT512" s="55"/>
      <c r="AU512" s="55"/>
      <c r="AV512" s="55"/>
      <c r="AW512" s="55"/>
      <c r="AX512" s="55"/>
    </row>
    <row r="513" spans="1:50" x14ac:dyDescent="0.25">
      <c r="A513" s="52">
        <f t="shared" si="256"/>
        <v>500</v>
      </c>
      <c r="B513" s="52" t="str">
        <f t="shared" si="251"/>
        <v/>
      </c>
      <c r="C513" s="8" t="str">
        <f t="shared" si="227"/>
        <v/>
      </c>
      <c r="D513" s="8" t="str">
        <f t="shared" si="228"/>
        <v/>
      </c>
      <c r="E513" s="53"/>
      <c r="F513" s="8" t="str">
        <f t="shared" si="229"/>
        <v/>
      </c>
      <c r="G513" s="8" t="str">
        <f t="shared" si="230"/>
        <v/>
      </c>
      <c r="H513" s="46" t="str">
        <f t="shared" si="225"/>
        <v/>
      </c>
      <c r="I513" s="47" t="str">
        <f t="shared" si="231"/>
        <v/>
      </c>
      <c r="J513" s="47" t="str">
        <f t="shared" si="232"/>
        <v/>
      </c>
      <c r="K513" s="46" t="str">
        <f t="shared" si="226"/>
        <v/>
      </c>
      <c r="L513" s="53"/>
      <c r="M513" s="54" t="str">
        <f>IF(A513&lt;=$B$5,IF(SUM($F$13:F512)&gt;0,SUMPRODUCT(((A513-$F$13:F512)^-$B$9)*($F$13:F512&gt;0)),0),"")</f>
        <v/>
      </c>
      <c r="N513" s="54" t="str">
        <f>IF(A513&lt;=$B$5,IF(SUM($G$13:G512)&gt;0,SUMPRODUCT(((A513-$G$13:G512)^-$B$9)*($G$13:G512&gt;0)),0),"")</f>
        <v/>
      </c>
      <c r="O513" s="49" t="str">
        <f t="shared" si="233"/>
        <v/>
      </c>
      <c r="P513" s="54" t="str">
        <f>IF(A513&lt;=$B$5,IF(SUM($I$13:I512)&lt;&gt;0,SUMPRODUCT(((A513-$I$13:I512)^-$B$9)*($I$13:I512&gt;0)),0),"")</f>
        <v/>
      </c>
      <c r="Q513" s="54" t="str">
        <f>IF(A513&lt;=$B$5,IF(SUM($J$13:J512)&gt;0,SUMPRODUCT(((A513-$J$13:J512)^-$B$9)*($J$13:J512&gt;0)),0),"")</f>
        <v/>
      </c>
      <c r="R513" s="49" t="str">
        <f t="shared" si="234"/>
        <v/>
      </c>
      <c r="S513" s="53"/>
      <c r="T513" s="54" t="str">
        <f t="shared" si="252"/>
        <v/>
      </c>
      <c r="U513" s="55" t="str">
        <f t="shared" si="253"/>
        <v/>
      </c>
      <c r="V513" s="49" t="str">
        <f t="shared" si="235"/>
        <v/>
      </c>
      <c r="W513" s="55" t="str">
        <f t="shared" si="254"/>
        <v/>
      </c>
      <c r="X513" s="55" t="str">
        <f t="shared" si="255"/>
        <v/>
      </c>
      <c r="Y513" s="49" t="str">
        <f t="shared" si="236"/>
        <v/>
      </c>
      <c r="Z513" s="53"/>
      <c r="AA513" s="50" t="str">
        <f t="shared" si="237"/>
        <v/>
      </c>
      <c r="AB513" s="50" t="str">
        <f t="shared" si="238"/>
        <v/>
      </c>
      <c r="AC513" s="51" t="str">
        <f t="shared" si="239"/>
        <v/>
      </c>
      <c r="AD513" s="50" t="str">
        <f t="shared" si="240"/>
        <v/>
      </c>
      <c r="AE513" s="50" t="str">
        <f t="shared" si="241"/>
        <v/>
      </c>
      <c r="AF513" s="51" t="str">
        <f t="shared" si="242"/>
        <v/>
      </c>
      <c r="AG513" s="53"/>
      <c r="AH513" s="50" t="str">
        <f t="shared" si="243"/>
        <v/>
      </c>
      <c r="AI513" s="50" t="str">
        <f t="shared" si="244"/>
        <v/>
      </c>
      <c r="AJ513" s="53"/>
      <c r="AK513" s="50" t="str">
        <f t="shared" si="245"/>
        <v/>
      </c>
      <c r="AL513" s="50" t="str">
        <f t="shared" si="246"/>
        <v/>
      </c>
      <c r="AM513" s="50" t="str">
        <f t="shared" si="247"/>
        <v/>
      </c>
      <c r="AN513" s="50" t="str">
        <f t="shared" si="248"/>
        <v/>
      </c>
      <c r="AO513" s="50" t="str">
        <f t="shared" si="249"/>
        <v/>
      </c>
      <c r="AP513" s="50" t="str">
        <f t="shared" si="250"/>
        <v/>
      </c>
      <c r="AQ513" s="53"/>
      <c r="AR513" s="55" t="s">
        <v>15</v>
      </c>
      <c r="AS513" s="55"/>
      <c r="AT513" s="55"/>
      <c r="AU513" s="55"/>
      <c r="AV513" s="55"/>
      <c r="AW513" s="55"/>
      <c r="AX513" s="55"/>
    </row>
  </sheetData>
  <mergeCells count="7">
    <mergeCell ref="AR11:AX11"/>
    <mergeCell ref="F11:K11"/>
    <mergeCell ref="AA11:AF11"/>
    <mergeCell ref="AH11:AI11"/>
    <mergeCell ref="AK11:AP11"/>
    <mergeCell ref="T11:Y11"/>
    <mergeCell ref="M11:R11"/>
  </mergeCells>
  <phoneticPr fontId="3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J10"/>
  <sheetViews>
    <sheetView workbookViewId="0"/>
  </sheetViews>
  <sheetFormatPr defaultRowHeight="14.4" x14ac:dyDescent="0.3"/>
  <sheetData>
    <row r="1" spans="1:244" x14ac:dyDescent="0.3">
      <c r="A1">
        <v>1</v>
      </c>
      <c r="B1">
        <v>0</v>
      </c>
    </row>
    <row r="2" spans="1:244" x14ac:dyDescent="0.3">
      <c r="A2">
        <v>0</v>
      </c>
    </row>
    <row r="3" spans="1:244" x14ac:dyDescent="0.3">
      <c r="A3" s="1" t="e">
        <f>'IBL binary choice'!#REF!</f>
        <v>#REF!</v>
      </c>
      <c r="B3" t="b">
        <v>1</v>
      </c>
      <c r="C3">
        <v>0</v>
      </c>
      <c r="D3">
        <v>39</v>
      </c>
      <c r="E3" t="s">
        <v>5</v>
      </c>
      <c r="F3">
        <v>1</v>
      </c>
      <c r="G3">
        <v>0</v>
      </c>
      <c r="H3">
        <v>0</v>
      </c>
      <c r="J3" t="s">
        <v>2</v>
      </c>
      <c r="K3" t="s">
        <v>3</v>
      </c>
      <c r="L3" t="s">
        <v>4</v>
      </c>
      <c r="AG3" s="1" t="e">
        <f>'IBL binary choice'!#REF!</f>
        <v>#REF!</v>
      </c>
      <c r="AH3">
        <v>3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>_</f>
        <v>#NAME?</v>
      </c>
      <c r="AP3">
        <v>0</v>
      </c>
      <c r="AQ3">
        <v>0</v>
      </c>
      <c r="AR3">
        <v>0</v>
      </c>
      <c r="AT3" t="s">
        <v>2</v>
      </c>
      <c r="AU3" t="s">
        <v>3</v>
      </c>
      <c r="AV3" t="s">
        <v>4</v>
      </c>
      <c r="BR3">
        <v>0</v>
      </c>
      <c r="BS3">
        <v>0</v>
      </c>
      <c r="BT3">
        <v>0</v>
      </c>
      <c r="BV3" t="s">
        <v>2</v>
      </c>
      <c r="BW3" t="s">
        <v>3</v>
      </c>
      <c r="BX3" t="s">
        <v>4</v>
      </c>
      <c r="CT3">
        <v>0</v>
      </c>
      <c r="CU3">
        <v>0</v>
      </c>
      <c r="CV3">
        <v>0</v>
      </c>
      <c r="CX3" t="s">
        <v>2</v>
      </c>
      <c r="CY3" t="s">
        <v>3</v>
      </c>
      <c r="CZ3" t="s">
        <v>4</v>
      </c>
      <c r="DV3">
        <v>0</v>
      </c>
      <c r="DW3">
        <v>0</v>
      </c>
      <c r="DX3">
        <v>0</v>
      </c>
      <c r="DZ3" t="s">
        <v>2</v>
      </c>
      <c r="EA3" t="s">
        <v>3</v>
      </c>
      <c r="EB3" t="s">
        <v>4</v>
      </c>
      <c r="EX3">
        <v>0</v>
      </c>
      <c r="EY3">
        <v>0</v>
      </c>
      <c r="EZ3">
        <v>0</v>
      </c>
      <c r="FB3" t="s">
        <v>2</v>
      </c>
      <c r="FC3" t="s">
        <v>3</v>
      </c>
      <c r="FD3" t="s">
        <v>4</v>
      </c>
      <c r="FZ3">
        <v>0</v>
      </c>
      <c r="GA3">
        <v>0</v>
      </c>
      <c r="GB3">
        <v>0</v>
      </c>
      <c r="GD3" t="s">
        <v>2</v>
      </c>
      <c r="GE3" t="s">
        <v>3</v>
      </c>
      <c r="GF3" t="s">
        <v>4</v>
      </c>
      <c r="HB3">
        <v>0</v>
      </c>
      <c r="HC3">
        <v>0</v>
      </c>
      <c r="HD3">
        <v>0</v>
      </c>
      <c r="HF3" t="s">
        <v>2</v>
      </c>
      <c r="HG3" t="s">
        <v>3</v>
      </c>
      <c r="HH3" t="s">
        <v>4</v>
      </c>
      <c r="ID3">
        <v>0</v>
      </c>
      <c r="IE3">
        <v>0</v>
      </c>
      <c r="IF3">
        <v>0</v>
      </c>
      <c r="IH3" t="s">
        <v>2</v>
      </c>
      <c r="II3" t="s">
        <v>3</v>
      </c>
      <c r="IJ3" t="s">
        <v>4</v>
      </c>
    </row>
    <row r="4" spans="1:244" x14ac:dyDescent="0.3">
      <c r="A4">
        <v>0</v>
      </c>
    </row>
    <row r="5" spans="1:244" x14ac:dyDescent="0.3">
      <c r="A5" t="b">
        <v>0</v>
      </c>
      <c r="B5">
        <v>11200</v>
      </c>
      <c r="C5">
        <v>5650</v>
      </c>
      <c r="D5">
        <v>8000</v>
      </c>
      <c r="E5">
        <v>100</v>
      </c>
    </row>
    <row r="6" spans="1:244" x14ac:dyDescent="0.3">
      <c r="A6" t="b">
        <v>0</v>
      </c>
      <c r="B6">
        <v>11200</v>
      </c>
      <c r="C6">
        <v>5650</v>
      </c>
      <c r="D6">
        <v>8000</v>
      </c>
      <c r="E6">
        <v>500</v>
      </c>
    </row>
    <row r="7" spans="1:244" x14ac:dyDescent="0.3">
      <c r="A7" t="b">
        <v>0</v>
      </c>
      <c r="B7">
        <v>11200</v>
      </c>
      <c r="C7">
        <v>5650</v>
      </c>
      <c r="D7">
        <v>8000</v>
      </c>
      <c r="E7">
        <v>1000</v>
      </c>
    </row>
    <row r="8" spans="1:244" x14ac:dyDescent="0.3">
      <c r="A8" t="b">
        <v>0</v>
      </c>
      <c r="B8">
        <v>11200</v>
      </c>
      <c r="C8">
        <v>5650</v>
      </c>
      <c r="D8">
        <v>8000</v>
      </c>
      <c r="E8">
        <v>1500</v>
      </c>
    </row>
    <row r="9" spans="1:244" x14ac:dyDescent="0.3">
      <c r="A9" t="b">
        <v>0</v>
      </c>
      <c r="B9">
        <v>11200</v>
      </c>
      <c r="C9">
        <v>5650</v>
      </c>
      <c r="D9">
        <v>8000</v>
      </c>
      <c r="E9">
        <v>2000</v>
      </c>
    </row>
    <row r="10" spans="1:244" x14ac:dyDescent="0.3">
      <c r="A10">
        <v>0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IBL binary choice</vt:lpstr>
      <vt:lpstr>RiskSerializationData</vt:lpstr>
    </vt:vector>
  </TitlesOfParts>
  <Company>Carnegie Mellon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</dc:creator>
  <cp:lastModifiedBy>Cleotilde Gonzalez</cp:lastModifiedBy>
  <dcterms:created xsi:type="dcterms:W3CDTF">2009-09-29T05:08:05Z</dcterms:created>
  <dcterms:modified xsi:type="dcterms:W3CDTF">2017-02-06T02:56:03Z</dcterms:modified>
</cp:coreProperties>
</file>